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828" activeTab="0"/>
  </bookViews>
  <sheets>
    <sheet name="Arkusz1" sheetId="1" r:id="rId1"/>
  </sheets>
  <definedNames>
    <definedName name="_xlnm.Print_Area" localSheetId="0">'Arkusz1'!$A$1:$H$271</definedName>
  </definedNames>
  <calcPr fullCalcOnLoad="1"/>
</workbook>
</file>

<file path=xl/sharedStrings.xml><?xml version="1.0" encoding="utf-8"?>
<sst xmlns="http://schemas.openxmlformats.org/spreadsheetml/2006/main" count="799" uniqueCount="598">
  <si>
    <t>Formularz cenowy</t>
  </si>
  <si>
    <t>Cześć 1 - materiały biurowe</t>
  </si>
  <si>
    <t>L.P.</t>
  </si>
  <si>
    <t>NAZWA ARTYKUŁU – Artykuły  nie gorsze lub równoważne</t>
  </si>
  <si>
    <t>JEDNOSTKA MIARY</t>
  </si>
  <si>
    <t>Oferowane( typ, producent)</t>
  </si>
  <si>
    <t>WARTOŚĆ BRUTTO(5x6)</t>
  </si>
  <si>
    <t>1.</t>
  </si>
  <si>
    <t>2.</t>
  </si>
  <si>
    <t>3.</t>
  </si>
  <si>
    <t>4.</t>
  </si>
  <si>
    <t>5.</t>
  </si>
  <si>
    <t>6.</t>
  </si>
  <si>
    <t>7.</t>
  </si>
  <si>
    <t>SZT.</t>
  </si>
  <si>
    <t>SZT</t>
  </si>
  <si>
    <t>BLOCZEK (100 SZT. KARTEK)</t>
  </si>
  <si>
    <t>BLOK TECHNICZNY A4 SZTYWNY</t>
  </si>
  <si>
    <t>OP.( 100 SZT.)</t>
  </si>
  <si>
    <t>OP</t>
  </si>
  <si>
    <t>DATOWNIK</t>
  </si>
  <si>
    <t>DESKA Z KLIPEM I OKŁADKĄ FORMAT A4; WYKONANA Z GRUBEJ TEKTURY OKLEJONEJ FOLIĄ PCV; Z SPRĘŻYSTYM MECHANIZMEM ZACISKOWYM SŁUŻĄCYM DO PODTRZYMYWANIA PAPIERU; ZAMYKANA, Z MIEJSCEM NA PŁYTĘ CD</t>
  </si>
  <si>
    <t>DRUK KD-2 KARTA DROGOWA SAMOCHÓD OSOBOWY SM-101 A5 / 80, NUMEROWANE, K Wydawnictwo Akcydensowe</t>
  </si>
  <si>
    <t>DRUK POLECENIE WYJAZDU SŁUŻBOWEGO OS-232Wydawnictwo Akcydensowe</t>
  </si>
  <si>
    <t>DRUK RO-1 ROZLICZENIE ZALICZKI A6 / 80 KWydawnictwo Akcydensowe</t>
  </si>
  <si>
    <t>DRUK WN-1 WNIOSEK O ZALICZKĘ A6 / 80 K Wydawnictwo Akcydensowe</t>
  </si>
  <si>
    <t>DRUK ZAŚWIADCZENIE OS-231Wydawnictwo Akcydensowe</t>
  </si>
  <si>
    <t>OP.( 100 ARK.)</t>
  </si>
  <si>
    <t>OP.(1OO ARK.)</t>
  </si>
  <si>
    <t>OP.(25 ARK.)</t>
  </si>
  <si>
    <t>FLAMASTRY DWUSTRONNE 4 KOLORY, KOŃCÓWKA CIENKA I GRUBA</t>
  </si>
  <si>
    <t>KPL.</t>
  </si>
  <si>
    <t>OP.</t>
  </si>
  <si>
    <t>GĄBKA MAGNET. SUCHOŚCIERALNA, PLASTIKOWA OBUD. WKŁAD. CZYSZCZĄCY Z MATERIAŁU O STRUKTURZE FILCU, MOZLIWOŚĆ WYMIANY WKŁADÓW</t>
  </si>
  <si>
    <t>OP.(12 SZT)</t>
  </si>
  <si>
    <t>OP.(12 SZT.)</t>
  </si>
  <si>
    <t xml:space="preserve">GRZBIET DO BINDOWNIC  NIEBIESKI ŚR.10MM                  </t>
  </si>
  <si>
    <t>OP.(1OO SZT.)</t>
  </si>
  <si>
    <t xml:space="preserve"> GRZBIET DO BINDOWNIC NIEBIESKI ŚR. 12,5MM</t>
  </si>
  <si>
    <t>GRZBIET DO BINDOWNIC NIEBIESKI ŚR. 14MM</t>
  </si>
  <si>
    <t>GRZBIET DO BINDOWNIC NIEBIESKI ŚR. 16MM</t>
  </si>
  <si>
    <t>GRZBIET DO BINDOWNIC NIEBIESKI ŚR. 19MM</t>
  </si>
  <si>
    <t>GRZBIET DO BINDOWNIC NIEBIESKI ŚR. 22MM</t>
  </si>
  <si>
    <t>GRZBIET DO BINDOWNIC NIEBIESKI ŚR. 4,5-5 MM</t>
  </si>
  <si>
    <t>GRZBIET DO BINDOWNIC NIEBIESKI ŚR. 8MM</t>
  </si>
  <si>
    <t>GUMKI RECEPTURKI</t>
  </si>
  <si>
    <t>OP ( 15gr)</t>
  </si>
  <si>
    <t>HOLDER Z TAŚMĄ CZARNĄ, WYKONANY Z PRZEZROCZYSTEGO TWORZYWA TYPU PLEXI, ZABEZPIECZA IDENTYFIKATOR PRZED ZAŁAMANIEM, PORYSOWANIEM, WYPOSAŻONY W TAŚMĘ</t>
  </si>
  <si>
    <t>IDENTYFIKATORY CT-123 ARGO LUB RÓWNOWAŻNY, WYKONANY  PRZEZROCZYSTEGO, SZTYWNEGO TWORZYWA, WYPOSAŻONY W KLIPS SPRĘŻYNUJĄCY I NIEWIELKĄ AGRAFKĘ, W KOMPLECIE KARTONIK Z WYDRUKOWANĄ RAMKĄ, FORMAT 57*90</t>
  </si>
  <si>
    <t>KALKULATOR CANON WS- 2222 LUB RÓWNOWAŻNY POJ 12 CYFR ,DUŻY I CZYTELNY WYŚWIETLACZ LCD FUNKCJA KEY ROLL OVER – SZYBKIE I DOKŁADNE WPROWADZANIE DANYCH, OSOBNE KLAWISZE 0 I 00</t>
  </si>
  <si>
    <t>OP 20 szt.</t>
  </si>
  <si>
    <t>OP.(100SZT.)</t>
  </si>
  <si>
    <t>OP ( 12 SZT.)</t>
  </si>
  <si>
    <t>OP (12 SZT.)</t>
  </si>
  <si>
    <t>OP( 12 SZT.)</t>
  </si>
  <si>
    <t>KOŁONOTATNIK; ROZMIAR A4; 50 KARTEK lub więcej; OKŁADKA LAMINOWANA; PODWÓJNA SPIRALA; PERFORACJA KARTEK; DZIURKI DO SEGREGATORA; KARTKI W KRATKĘ; Z MARGINESEM</t>
  </si>
  <si>
    <t>KOPERTA B4 ROZSZERZANA SZARA</t>
  </si>
  <si>
    <t>KOPERTA B5 BIAŁA</t>
  </si>
  <si>
    <t>KOPERTA B5 ROZSZERZANA SZARA</t>
  </si>
  <si>
    <t>KOPERTA B5 SZARA 176x250MM</t>
  </si>
  <si>
    <t>KOPERTA BIAŁA B4</t>
  </si>
  <si>
    <t>KOPERTA BIAŁA C4</t>
  </si>
  <si>
    <t>KOPERTA BIAŁA NA CD Z OKIENKIEM</t>
  </si>
  <si>
    <t>KOPERTA  C5 BIAŁA SAMOKLEJĄCA WYM 162X229 B/OKIENKA GR100</t>
  </si>
  <si>
    <t>KOPERTA  C6 BIAŁA WYM 114X162 SAMOKLEJĄCA GR 90-100</t>
  </si>
  <si>
    <t>KOPERTA SZARA B3</t>
  </si>
  <si>
    <t>Koperty SZARE Z ROZSZERZANYMI BOKAMI I  SPODEM FORMAT A3</t>
  </si>
  <si>
    <t>KOPERTY DL Z OKIENKIEM</t>
  </si>
  <si>
    <t>OP ( 1000SZT)</t>
  </si>
  <si>
    <t>OP (1000SZT.)</t>
  </si>
  <si>
    <t>KOREKTOR PŁYNNY Z PĘDZELKIEM W BUTELECZCE , POJEMNOŚĆ 20 ML</t>
  </si>
  <si>
    <t>OP(10SZT)</t>
  </si>
  <si>
    <t>OP.( 5 SZT.)</t>
  </si>
  <si>
    <t>KOSZULKI NA DOKUMENTY DO SEGREGATORÓW FORMAT A4; Z POSZERZANYMI BOKAMI; BOCZNA PERFORACJA UMOŻLIWIA WPIĘCIE DO SEGREGATORA; OTWIERANE Z GÓRY; MULTIPERFOROWANE; GRUBOŚĆ FOLII: OK. 170 MIC.</t>
  </si>
  <si>
    <t>OP.(10SZT.)</t>
  </si>
  <si>
    <t>KOSZULKI NA DOKUMENTY DO SEGREGATORÓW FORMAT A4 , BOCZNA KLAPKA ZAPINANA NA RZEP ZABEZPIECZA DOKUMENTY PRZED WYPADANIEM , MIX KOLORÓW LEITZ VIVANTO LUB RÓWNOWAŻNE</t>
  </si>
  <si>
    <t>OP(3SZT)</t>
  </si>
  <si>
    <t>KOSZULKI NA DOKUMENTY DO SEGREGATORÓW  FORMAT A3, POZIOME-OTWIERANE Z GÓRY, PRZEZROCZYSTA STRUKTURA FOLII, GRUBOŚĆ FOLII 120 MIC., ANTYSTATYCZNE</t>
  </si>
  <si>
    <t>OP( 25SZT)</t>
  </si>
  <si>
    <t>OP.(25SZT.)</t>
  </si>
  <si>
    <t>KOSZULKI NA DOKUMENTY DO SEGREGATORÓW FORMAT A4 Z KLAPKĄ-, OTWIERANIE Z BOKU, BOCZNA PERFORACJA UMOŻLIWIA WPIĘCIE DO SEGREGATORA, ANTYSTATYCZNE.</t>
  </si>
  <si>
    <t>KOSZULKI NA SUWAK , IDEALNA DO PRZECHOWYWANIA DROBNYCH NOTATEK, PISAKÓW, GUMEK ITP WZDŁUŻ DŁUŻSZEJ KRAWĘDZI ZINTEGROWANY SUWAK, KTÓRY ZABEZPIECZA DROBIAZGI PRZED WYPADNIĘCIEM MULTIPERFOROWANE - PASUJĄ DO KAŻDEGO SEGREGATORA WYKONANE Z MOCNEJ FOLII POLIPROPYLENOWEJ, ESSELTE LUB RÓWNOWAŻNE</t>
  </si>
  <si>
    <t>LINIJKA PLASTIKOWA Z PRZEZROCZYSTEGO POLIESTRU; OPTYMALNA GIĘTKOŚĆ; TRWAŁE NIEŚCIERALNE PRZEDZIAŁKI, ZAOKRĄGLONE ROGI; DŁUGOŚĆ 30 CM</t>
  </si>
  <si>
    <t>LINIJKA PLASTIKOWA Z PRZEZROCZYSTEGO POLIESTRU; OPTYMALNA GIĘTKOŚĆ; TRWAŁE NIEŚCIERALNE PRZEDZIAŁKI, ZAOKRĄGLONE ROGI; DŁUGOŚĆ 50 CM</t>
  </si>
  <si>
    <t>OP( 50SZT)</t>
  </si>
  <si>
    <t>MAGNESY 15MM, KOLOROWE MAGNESY POZWALAJĄCE W SPOSÓB PROSTY I PRAKTYCZNY PRZYTWIERDZIĆ DOKUMENTY DO METALOWEGO PODŁOŻA</t>
  </si>
  <si>
    <t>KPL 10 szt.</t>
  </si>
  <si>
    <t>MAGNESY 20 MM , RÓZNE KOLORY</t>
  </si>
  <si>
    <t>MAGNESY 22MM, RÓŻNE KOLORY</t>
  </si>
  <si>
    <t>MAGNESY 30 MM , RÓZNE KOLORY</t>
  </si>
  <si>
    <t>MARKER OLEJOWY Z TUSZEM PIGMENTOWYM, DOBRZE KRYJĄCYM I WYSOCE NIEPRZEŹROCZYSTYM; WYPOSAŻONY W OKRĄGŁĄ KOŃCÓWKĘ O GRUBOŚCI 1-2 MM, RÓŻNE KOLORY</t>
  </si>
  <si>
    <t>MARKER WODOODPORNY PENTEL NN50 LUB RÓWNOWAŻNY, RÓZNE KOLORY</t>
  </si>
  <si>
    <t>OP( 25 SZT.)</t>
  </si>
  <si>
    <t xml:space="preserve"> PUDEŁKO MAGNETYCZNE  NA SPINACZE  O WYMIARZE 26 MM</t>
  </si>
  <si>
    <t>NOTATNIK  FORMAT A6, W KRATKĘ, 60K lub więcej</t>
  </si>
  <si>
    <t>OP( 25SZT.)</t>
  </si>
  <si>
    <t>OKLADKA DO DYPLOMU- KOLOR granat , BEZ NAPISU WARTA symb.prod. 1824-339-069</t>
  </si>
  <si>
    <t>OP.(100szt)</t>
  </si>
  <si>
    <t>OŁÓWEK AUTOMATYCZNY (GUMOWY UCHWYT; KLIP Z GUMKĄ DO ŚCIERANIA; GRAFIT O GRUBOŚCI 0,7 MM)</t>
  </si>
  <si>
    <t>OŁÓWEK AUTOMATYCZNY (GUMOWY UCHWYT; KLIP Z GUMKĄ DO ŚCIERANIA; GRAFIT O GRUBOŚCI 0,5 MM)</t>
  </si>
  <si>
    <t>PAMIĘĆ 8 GB</t>
  </si>
  <si>
    <t>RYZA</t>
  </si>
  <si>
    <t>PAPIER BIAŁY DO WYDRUKÓW CZARNO-BIAŁYCH, KOLOROWYCH I KOPIOWANIA, KLASA B, BIAŁOŚĆ CE 161 (=/-_ GRAMATURA 80G/M2, FORMAT A3</t>
  </si>
  <si>
    <t>PAPIER BIAŁY DO WYDRUKÓW CZARNO-BIAŁYCH, KOLOROWYCH I KOPIOWANIA, KLASA B, BIAŁOŚĆ CE 161 (=/-_ GRAMATURA 80G/M2, FORMAT A4</t>
  </si>
  <si>
    <t>PAPIER DO PLOTERA A2- SZEROKOŚĆ 594MM</t>
  </si>
  <si>
    <t>ROLKA</t>
  </si>
  <si>
    <t>PAPIER DO PLOTERA A3- SZEROKOŚĆ 420 MM</t>
  </si>
  <si>
    <t>PAPIER FOTOGRAFICZNY A4 BŁYSZCZĄCY GRAMATURA 170</t>
  </si>
  <si>
    <t>PAPIER FOTOGRAFICZNY A4 BŁYSZCZĄCY GRAMATURA 230</t>
  </si>
  <si>
    <t>PAPIER KSERO KOLOR A4-  FORMAT A4 80G/M2 , KOLOR- POMARAŃCZOWY, SŁONECZNY ŻÓŁTY</t>
  </si>
  <si>
    <t>PAPIER PAKOWY SZARY W ARKUSZACH B0 105X126 CM</t>
  </si>
  <si>
    <t>ARKUSZ</t>
  </si>
  <si>
    <t>OP 200 arkuszy</t>
  </si>
  <si>
    <t>PIANKA DO CZYSZCZENIA TABLIC SUCHOŚCIERALNYCH .(OP.400ML)</t>
  </si>
  <si>
    <t>PINEZKI PLASTIC TABLICOWE E&amp;D PLASTIC LUB RÓWNOWAŻNE</t>
  </si>
  <si>
    <t>PIÓRO KULKOWE NP. UNIBALL, UB-150, SREDNICA KULKI 0,5, KOLOR- NIEBIESKI, CZARNY, CZERWONY, ZIELONY</t>
  </si>
  <si>
    <t>OP( 12 SZT)</t>
  </si>
  <si>
    <t>PLASTELINA - 6 KOLORÓW</t>
  </si>
  <si>
    <t>PŁYN DO CZYSZCZENIA EKRANÓW (WYPOSAŻONY W SPRYSKIWACZ Z PŁYNEM DO CZYSZCZENIA EKRANÓW I FILTRÓW; USUWA KURZ, ŚLADY PALCÓW I INNE ZABRUDZENIA BEZ POZOSTAWIANIA ZACIEKÓW; ANTYSTATYCZNY; ZAPOBIEGA PONOWNEMU OSADZANIU SIĘ KURZU I BRUDU; ULEGA BIODEGRADACJI, PRZYJAZNY DLA ŚRODOWISKA)</t>
  </si>
  <si>
    <t>OP( 250ML)</t>
  </si>
  <si>
    <t>PŁYTA CD  W TUBIE</t>
  </si>
  <si>
    <t>SZT( 50szt w tubie)</t>
  </si>
  <si>
    <t>PŁYTY CD-R  SLIM DO NADRUKU , DYSK KOMPAKTOWY 1-KROTNEGO ZAPISU, UMOŻLIWIA ZAPIS DANYCH O POJEMNOŚCI 700 MB</t>
  </si>
  <si>
    <t>PŁYTY CD-R W OPAKOWANIACH PAPIEROWYCH; DYSK KOMPAKTOWY 1-KROTNEGO ZAPISU; UMOŻLIWIA ZAPIS DANYCH O POJEMNOŚCI 700 MB; 80 MIN NAGRANIA DŹWIĘKOWEGO; PRĘDKOŚĆ ZAPISU X 52</t>
  </si>
  <si>
    <t>PŁYTY DVD+ R SLIM, DYSK JEDNOKROTNEGO ZAPISU, UMOŻLIWIA ZAPIS DANYCH O POJEMNOŚCI 4,7 GB, do nadruku</t>
  </si>
  <si>
    <t>PŁYTY DVD+ R Z OPAKOWANIAMI SLIM, DYSK JEDNOKROTNEGO ZAPISU, UMOŻLIWIA ZAPIS DANYCH O POJEMNOŚCI 4,7 GB</t>
  </si>
  <si>
    <t>PODAJNIK DO TAŚM, PODAJNIK Z OBCIĄŻONĄ PODSTAWĄ I PASKAMI Z GUMY ANTYPOŚLIZGOWEJ, DZIĘKI CZEMU NIE PRZESUWA SIĘ PO BIURKU, A TAŚMĘ ODRYWAĆ MOŻNA JEDNĄ RĘKĄ</t>
  </si>
  <si>
    <t>PRZEKŁADKI A4 KOLOROWE DONAU  LUB RÓWNOWAŻNE 10 KARTEK PRK161WYPOSAŻONE W KARTĘ INFORMACYJNO-OPISOWĄ, PAKOWANE JEDNOSTKOWO W FOLIĘ OCHRONNĄ, FORMAT: 225X297 MM</t>
  </si>
  <si>
    <t>PRZYBORNIK WIELOFUNKCYJNY NA BIURKO; WYKONANY Z POLIESTRU; PROSTOKĄTNY; PRZEZROCZYSTY; Z MIEJSCEM NA ART. PIŚMIENNE, SPINACZE, W KOMPLECIE Z WKŁADEM KARTKOWYM, WYM NIE MNIEJ NIŻ 20CMX 15CM</t>
  </si>
  <si>
    <t>ROLKA  PAPIEROWA DO FAXU 210 MM X 30M</t>
  </si>
  <si>
    <t>ROLKI DO ELWRO- 57X 30</t>
  </si>
  <si>
    <t>ROZSZYWACZ ,TRWAŁY, PORĘCZNY DO WSZYSTKICH TYPÓW ZSZYWEK</t>
  </si>
  <si>
    <t>SEGREGATOR A3 - Z MECHANIZMEM DŹWIGNIOWYM, 44 X 35 X 7 CM PIONOWY</t>
  </si>
  <si>
    <t>SEGREGATOR A3- Z MECHANIZMEM DZWIGNIOWYM, 31 x 47 x 7 cm , POZIOMY</t>
  </si>
  <si>
    <t xml:space="preserve">SZT. </t>
  </si>
  <si>
    <t>SEGREGATOR A4;MECHANIZM NA 4 KÓŁKA W KSZTAŁCIE LITERY D (30MM);KIESZEŃ NA OKŁADCE I NA GRZBIECIE; GRZBIET 50 MM ESSELTE LUB RÓWNOWAŻNY</t>
  </si>
  <si>
    <t>SKOROSZYT A4 Z PCV BEZ PERFORACJI</t>
  </si>
  <si>
    <t>SKOROSZYT KARTONOWY A4 PEŁNY, BIAŁY</t>
  </si>
  <si>
    <t>SKOROSZYT KARTONOWY HAKOWY POŁÓWKA 1/2 A4 RÓZNE KOLORY</t>
  </si>
  <si>
    <t>OP.(50SZT.)</t>
  </si>
  <si>
    <t>SPRĘŻONE POWIETRZE DO CZYSZCZENIA (USUWA KURZ, BRUD I OKRUCHY Z KLAWIATUR I OBIEKTÓW ZAWIERAJĄCYCH TRUDNE DO CZYSZCZENIA ZAKAMARKI; NADAJE SIĘ DO SPRZĘTU ELEKTRONICZNEGO, FOTOGRAFICZNEGO ITP.; NIE ZAWIERA FREONU; POJEMNIK WYPOSAŻONY W DYSZĘ UMOŻLIWIAJĄCĄ PRECYZYJNE UKIERUNKOWANIE STRUMIENIA POWIETRZA, MOŻLIWOŚĆ UŻYWANIA POD KĄTEM ORAZ W POZYCJI ODWROTNEJ BEZ RYZYKA WYCIEKU)</t>
  </si>
  <si>
    <t>OP. ( 400ML)</t>
  </si>
  <si>
    <t>TACKI NA PAPIER (NA DOKUMENTY A4); WYKONANE Z POLIESTERU O DUŻEJ WYTRZYMAŁOŚCI; STABILNE SZTYWNE; MOŻLIWOŚĆ USTAWIANIA W STOSY, DYMNE</t>
  </si>
  <si>
    <t>TAŚMA DWUSTRONNA KLEJĄCA 38MM/25M</t>
  </si>
  <si>
    <t>TAŚMA KLEJĄCA BIUROWA O WYSOKIEJ PRZEJRZYSTOŚCI I PRZYCZEPNOŚCI PRZEZROCZYSTA; ROZMIAR 19 MM X 33 M;</t>
  </si>
  <si>
    <t>TAŚMA KLEJĄCA BIUROWA O WYSOKIEJ PRZYCZEPNOŚCI, MATOWA; POWIERZCHNIA UMOŻLIWIAJĄCA PISANIE PO NIEJ, ROZMIAR 19MM X 33M</t>
  </si>
  <si>
    <t>TECZKA KARTONOWA A4 NA DOKUMENTY Z GUMKĄ I TRZEMA ZAKŁADKAMI CHRONIĄCYMI DOKUMENTY PRZED WYPADANIEM; Z MOCNEGO BARWIONEGO I LAKIEROWANEGO KARTONU; RÓŻNE KOLORY</t>
  </si>
  <si>
    <t>TECZKA Z GUMKĄ PRZEZROCZYSTA ROZSZERZANA BIURFOL TEK 022 LUB RÓWNOWAŻNA</t>
  </si>
  <si>
    <t xml:space="preserve"> TECZKA Z PRZEGRÓDKAMI WEWNĄTRZ SPECJALNA KIESZEŃ NA WIZYTÓWKĘ, 6 PRZEGRÓDEK Z ETYKIETAMI DO OPISU, ZAPIĘCIE, FORMAT A4, LEITZ LUB RÓWNOWAŻNA</t>
  </si>
  <si>
    <t>TEMPERÓWKA KOSTKA METALOWA JEDNOTOROWA WYKONANA ZE SPECJALNEGO STOPU MAGNEZU ZE STALOWYM OSTRZEM MOCOWANYM WKRĘTEM;   ROWKOWANE WGŁĘBIENIA W KORPUSIE UŁATWIAJĄ TRZYMANIE</t>
  </si>
  <si>
    <t>OP. (10 SZT.)</t>
  </si>
  <si>
    <t xml:space="preserve">WPINKI DO SEGREGATORÓW DZIURKOWANE PRAKTYCZNE ELEMENTY UMOŻLIWIAJĄCE WPINANIE DO SEGREGATORA DOKUMENTÓW ZASTOSOWANIE: WPINANIE LAMINOWANYCH ARKUSZY, WPINANIE OPRAWIANYCH GRZBIETAMI PRZEŹROCZY LUB ZDJĘĆ, DOKŁADANIE WIZYTÓWEK, WPIĘCIE DOKUMENTÓW, KTÓRE NIE PASUJĄ DO STANDARDOWYCH </t>
  </si>
  <si>
    <t>OP( 100SZT.)</t>
  </si>
  <si>
    <t>ZAKŁADKI INDEKSUJĄCE SAMOPRZYLENE O WYMIARACH 12 MMx45MM, 5 KOLORÓW PO 20 SZT)</t>
  </si>
  <si>
    <t>ZESZYT FORMAT A4  (96 KARTEK, W KRATKĘ, W TWARDEJ OKŁADCE)</t>
  </si>
  <si>
    <t>ZESZYT FORMAT A5 (16 KARTEK, W KRATKĘ, W MIĘKKIEJ OKŁADCE)</t>
  </si>
  <si>
    <t>ZESZYT FORMAT A5 (96 KARTEK, W KRATKĘ, W TWARDEJ OKŁADCE)</t>
  </si>
  <si>
    <t>ZSZYWKI  24/6</t>
  </si>
  <si>
    <t>OP.(1000SZT.)</t>
  </si>
  <si>
    <t>ZSZYWKI 23/10</t>
  </si>
  <si>
    <t>OP ( 1000SZT.)</t>
  </si>
  <si>
    <t>ZSZYWKI 23/13</t>
  </si>
  <si>
    <t>ZSZYWKI 23/23 ( DO 240 KARTEK)</t>
  </si>
  <si>
    <t>ZSZYWKI 23/8</t>
  </si>
  <si>
    <t>ZSZYWKI 24/10</t>
  </si>
  <si>
    <t>ŁĄCZNA WARTOŚĆ CZĘŚCI 1</t>
  </si>
  <si>
    <t>X</t>
  </si>
  <si>
    <t>DRUK  WZ na papierze samokopiującym Gm-120/S Wydawnictwo Akcydensowe</t>
  </si>
  <si>
    <t>op.(100 szt.)</t>
  </si>
  <si>
    <t>op.(4 szt.)</t>
  </si>
  <si>
    <t>op.(6szt.)</t>
  </si>
  <si>
    <t>szt.</t>
  </si>
  <si>
    <t>OKŁADKI DO BINDOWNIC- KARTON SKÓROPODOBNY DELTA LUB RÓWNOWAŻNY , NIEBIESKI, czerwony, zielony, czarny FORMAT A4, DWUSTRONNIE KOLOROWY, KARTON 250G/M3</t>
  </si>
  <si>
    <t>PUDŁO ARCHIWIZACYJNE TYPU KOPERTOWEGO 350x260x130MM  Z TEKTURY BEZKWASOWEJ GRAMATURA 1300G/M² Beskid Plus</t>
  </si>
  <si>
    <t>WIZYTOWNIK W OPRAWIE LUX BIURFOL WI-25-02 LUB RÓWNOWAŻNY NA 200 SZT WIZYTÓWEK, CZARNY, ZAWIERA 8 WYSOKOPRZEZROCZYSTYCH KOSZULEK , JEST WYKONANY SĄ ZE SZLACHETNYCH GATUNKÓW FOLII</t>
  </si>
  <si>
    <t>WKŁAD DO WIZYTOWNIKA WW-06</t>
  </si>
  <si>
    <t>Szacowana ILOŚĆ</t>
  </si>
  <si>
    <t>CENA BRUTTO jednostkowa</t>
  </si>
  <si>
    <t>PAPIER PODANIOWY A3,  GRAMATURA PAPIERU 60 G/M2.W KRATKĘ</t>
  </si>
  <si>
    <t>op</t>
  </si>
  <si>
    <t>KOPERTA BABELKOWA K-20 (345MMX470MM)</t>
  </si>
  <si>
    <t>KOPERTA BĄBELKOWA B5 (D14) (180MMX260MM)</t>
  </si>
  <si>
    <t xml:space="preserve">KOPERTY AIR-SAFE (Z FOLIĄ BĄBELKOWĄ) F/16  (220MMX340MM) </t>
  </si>
  <si>
    <t>KOPERTY AIR-SAFE (Z FOLIĄ BĄBELKOWĄ) NA CD KPK144( 180MMX165MM)</t>
  </si>
  <si>
    <t>TAŚMA DO DRUKARKI DYMO1000 12MMx7MM BIAŁO-CZARNA 45013</t>
  </si>
  <si>
    <t>szt</t>
  </si>
  <si>
    <t xml:space="preserve">DŁUGOPIS AUTOMATYCZNY   Z ERGONOMICZNYM UCHWYTEM, WYMIENNY WKŁAD. GRUBOŚC LINII 0,7MM. KOLOR : CZARNY, NIEBIESKI, ZIELONY, CZERWONY pentel BK 417 automat </t>
  </si>
  <si>
    <t>WKŁADY DO  DŁUGOPISU typu  ZENITH   lub record LUB RÓWNOWAŻNE, NIEBIESKIE</t>
  </si>
  <si>
    <t>DŁUGOPIS  typu ZENITH lub record , ELEGANCKI DŁUGOPIS AUTOMATYCZNY Z WYMIENNYM METALOWYM WKŁADEM WIELKOPOJEMNYM ZENITH 4 LUB RÓWNOWAŻNYM , GRAWEROWANE LOGOTYPY NA KLIPSIE , KOLOR TUSZU NIEBIESKI, ŚREDNICA KULKI: 0,8 -1 MM, SZEROKOŚĆ LINII PISANIA: 0,6 - 1 MM, DŁUGOŚĆ LINII PISANIA: 2 500 M</t>
  </si>
  <si>
    <t>BLOK DO FLIPCHART GŁADKI; WYSOKIEJ JAKOŚCI; PAPIER OFFSET 70 GR/M²; SPECJALNIE WYCIĘTE OTWORY UMOŻLIWIAJĄCE MOCOWANIE DO TABLICY) 60 X 90 CM</t>
  </si>
  <si>
    <t>BLOK( 50 KARTEK)</t>
  </si>
  <si>
    <t>PASEK SKOROSZYTOWY UMOŻLIWIAJĄCY SPINANIE LUŹNYCH KARTEK I DOKUMENTÓW, WYKONANY Z KOLOROWEGO POLIPROPYLENU I METALU, RÓŻNE KOLORY</t>
  </si>
  <si>
    <t>OFERTÓWKA WYKONANA Z WYSOKIEJ JAKOŚCI FOLII PCV, FORMAT A4, KRYSTALICZNA PRZEZROCZYSTA, ZGRZANA W LITERĘ L, 150 MICRON</t>
  </si>
  <si>
    <t>OP ( 500SZT)</t>
  </si>
  <si>
    <t xml:space="preserve"> TUSZ DO STEMPLI ZIELONY ; W BUTELECZKACH O POJ. 25 ML;</t>
  </si>
  <si>
    <t xml:space="preserve"> TUSZ DO STEMPLI; NIEBIESKI W BUTELECZKACH O POJ. 25 ML;</t>
  </si>
  <si>
    <t>TUSZ DO STEMPLI; CZERWONYW BUTELECZKACH O POJ. 25 ML;</t>
  </si>
  <si>
    <t xml:space="preserve"> TUSZ DO STEMPLI; CZARNY W BUTELECZKACH O POJ. 25 ML;</t>
  </si>
  <si>
    <t>ZSZYWKI 24/8</t>
  </si>
  <si>
    <t>ZSZYWKI 23/6</t>
  </si>
  <si>
    <t>ZSZYWKI 26/6</t>
  </si>
  <si>
    <t>ZSZYWKI23/15</t>
  </si>
  <si>
    <t>GRZBIET DO BINDOWNIC ŚR.25MM</t>
  </si>
  <si>
    <t>NABÓJ ATRAMENTOWY QUINK MINI PARKER OP.(6SZT.)</t>
  </si>
  <si>
    <t>PŁYTA DVD+RDL 8,5GB</t>
  </si>
  <si>
    <t>SKOROWIDZ A5/96K TWARDA OPRAWA SZYTY</t>
  </si>
  <si>
    <t>SKOROWIDZ A4/96K TWARDA OPRAWA SZYTY</t>
  </si>
  <si>
    <t>TECZKA A-4 DO AKT OSOBOWYCH BIURFOL SYMB;TD-11-07 NIEBIESKA, GRZBIET 3 CM , 2 RINGI, FOLIA PCV</t>
  </si>
  <si>
    <t>TECZKA WIĄZANA MOCNA BIAŁA ISO9706 BEZKWASOWA , PH &gt;7,5 GR 450G/M2 WYMIAR: 320MMX250MMX50 BESKID PLUS</t>
  </si>
  <si>
    <t xml:space="preserve">TECZKA KARTONOWA SKRZYDŁOWA A4/40MM ZAPINANA NA RZEP </t>
  </si>
  <si>
    <t xml:space="preserve">TECZKA Z GUMKĄ KARTONOWA KASZEROWANA A4/210GR </t>
  </si>
  <si>
    <t xml:space="preserve">CIENKOPIS RYSTOR  RCO4C ( NIENIESKI,CZARNY,CZERWONY, ZIELONY) </t>
  </si>
  <si>
    <t>GRAFITY DO OŁÓWKA (ODPORNE NA ŁAMANIE, ELASTYCZNE O GRUBOŚCI 0,5 MM) 2B</t>
  </si>
  <si>
    <t>GRAFITY DO OŁÓWKA (ODPORNE NA ŁAMANIE, ELASTYCZNE O GRUBOŚCI 0,7MM) 2B</t>
  </si>
  <si>
    <t xml:space="preserve">CHUSTECZKI WILGOTNE  DO CZYSZCZENIA EKRANÓW, DO POWIERZCHNI METALOWYCH, SZKLANYCH, DRUKAREK, KLAWIATUR, TELEFONÓW I SPRZĘTU BIUROWEGO; FORMUŁA ANTYSTATYCZNA, </t>
  </si>
  <si>
    <t>OP.(200SZT)</t>
  </si>
  <si>
    <t xml:space="preserve"> ATRAMENT W SŁOICZKU, NAJWYŻSZEJ JAKOŚCI, ZAPEWNIA PRECYZJĘ LINII, NIEBIESKI POJEMNOŚC 57ML, PARKER </t>
  </si>
  <si>
    <t xml:space="preserve"> GRZBIET DO BINDOWNIC NIEBIESKI ŚR. 6MM</t>
  </si>
  <si>
    <t>DESKA Z KLIPEM I OKŁADKĄ FORMAT A5; WYKONANA Z GRUBEJ TEKTURY OKLEJONEJ FOLIĄ PCV; Z SPRĘŻYSTYM MECHANIZMEM ZACISKOWYM SŁUŻĄCYM DO PODTRZYMYWANIA PAPIERU; KIESZEŃ NA WEWNĘTRZNEJ STRONIE OKŁADKI I UCHWYT NA DŁUGOPIS; RÓŻNE KOLORY</t>
  </si>
  <si>
    <t>KOŁONOTATNIK B5/ 80 KARTEK , MIĘKKA OPRAWA, W KRATKĘ</t>
  </si>
  <si>
    <t>PRZEKŁADKI A4  A,B,C,D DO AKT OSOBOWYCH</t>
  </si>
  <si>
    <t>PRZEKŁADKI A4- "A" DO AKT OSOBOWYCH</t>
  </si>
  <si>
    <t>PRZEKŁADKI A4- "B" DO AKT OSOBOWYCH</t>
  </si>
  <si>
    <t>PRZEKŁADKI A4- "C" DO AKT OSOBOWYCH</t>
  </si>
  <si>
    <t>PRZEKŁADKI A4- "D" DO AKT OSOBOWYCH</t>
  </si>
  <si>
    <t>KPL (4szt)</t>
  </si>
  <si>
    <t>ryza( 250 ark)</t>
  </si>
  <si>
    <t>NABÓJ ATRAMENTOWY WATERMAN s0110910</t>
  </si>
  <si>
    <t>op.(8szt.)</t>
  </si>
  <si>
    <t>CENA NETTO jednostkowa</t>
  </si>
  <si>
    <t>MARKER FLUORESCENCYJNY- ZAKREŚLACZ Z TUSZEM NA BAZIE WODY; DUŻA ODPORNOŚĆ NA WYSYCHANIE; KOŃCÓWKA ŚCIĘTA, SZEROKOŚĆ LINII OD 2 MM DO 5 MM; ROŻNE KOLORY</t>
  </si>
  <si>
    <t>TAŚMA PAKOWA; DO PUDEŁ KARTONOWYCH; WYTRZYMAŁA NA ZRYWANIE; DOBRA PRZYCZEPNOŚĆ I PRZEŹROCZYSTOŚĆ; DO STOSOWANIA W SZEROKIM ZAKRESIE TEMPERATUR; ROZMIAR 50 MM X 66 M</t>
  </si>
  <si>
    <t>netto</t>
  </si>
  <si>
    <t>vat 23%</t>
  </si>
  <si>
    <t xml:space="preserve"> POJEMNIK METALOWY NA DŁUGOPISY</t>
  </si>
  <si>
    <t>CIENKOPIS KULKOWY PILOT V-5 Hi Tecpoint  niebieski</t>
  </si>
  <si>
    <t xml:space="preserve"> DRUK PRZEPUSTKA MATERIAŁOWA” PU A-120/S WYDAWNICTWA AKCYDENSOWE </t>
  </si>
  <si>
    <t xml:space="preserve">ZSZYWACZ HEVY DUTY  ZSZYWA DO 100 KARTEK METALOWY O DUŻEJ WYTRZYMALOSCI np. EAGLE 8538  </t>
  </si>
  <si>
    <t>OP.(100SZT)</t>
  </si>
  <si>
    <t xml:space="preserve"> </t>
  </si>
  <si>
    <t>MARKER SUCHOŚCIERALNY  MW 85 4 KOLORY ETUI PENTEL lub równoważny</t>
  </si>
  <si>
    <t>NABÓJ ATRAMENTOWY DO PIÓRA  PARKER, NIEBIESKI QuinkParker NAK009 kod Parker 1950384</t>
  </si>
  <si>
    <t>op. (5 szt.)</t>
  </si>
  <si>
    <t>OLEJ DO NISZCZAREK 350 ML FELLOWES lub równoważny</t>
  </si>
  <si>
    <t>TECZKA WIĄZANA Z TEKTURY  BEZKWASOWEJ  pH 7,5-9,5 grzbiet 5 cm, 250g/m2, BARBARA kod 218-044</t>
  </si>
  <si>
    <t xml:space="preserve">SKOROSZYT KARTONOWY OCZKOWY WPINANY DO SEGREGATORA POŁÓWKA 1/2 A-4 </t>
  </si>
  <si>
    <t xml:space="preserve"> PRZEKŁADKI KARTONOWE 1/3  A4, ODDZIELAJĄCE DO SEGREGATORA A4; WYMIARY: 240 X 105 MM; WYKONANE Z GRUBEGO EKOLOGICZNEGO KARTONU 190 G/M²; RÓŻNE KOLORY</t>
  </si>
  <si>
    <t>PAPIER WIZYTÓWKOWY format A4 kolor ecru</t>
  </si>
  <si>
    <t xml:space="preserve">KLIPS DO PAPIERU 15 MM 12SZT </t>
  </si>
  <si>
    <t xml:space="preserve">KLIPS DO PAPIERU 19 MM 12SZT </t>
  </si>
  <si>
    <t>KLIPS DO PAPIERU 32 MM 12SZT</t>
  </si>
  <si>
    <t xml:space="preserve">KLIPS DO PAPIERU 51 MM 12SZT </t>
  </si>
  <si>
    <t>LISTWA  WSUWANA  10 MM NIEBIESKA</t>
  </si>
  <si>
    <t>LISTWA  WSUWANA 12 MM czarna</t>
  </si>
  <si>
    <t>LISTWA  WSUWANA 15 MM NIEBIESKA</t>
  </si>
  <si>
    <t>LISTWA  WSUWANA 3 MM GRANATOWA</t>
  </si>
  <si>
    <t>LISTWA  WSUWANA 6 MM NIEBIESKA</t>
  </si>
  <si>
    <t>OŁÓWEK BIC Z GUMKĄ LUB RÓWNOWAŻNY,  twardość HB#2, KTÓRY NIE ŁAMIE SIĘ SPADAJĄC NA PODŁOGĘ, WYKONANE Z ŻYWICY SYNTETYCZNEJ CHARAKTERYZUJĄCY SIĘ WYSOKĄ ELASTYCZNOŚCIĄ, DOSKONALE SIĘ OSTRZY.</t>
  </si>
  <si>
    <t>8.</t>
  </si>
  <si>
    <t>9.</t>
  </si>
  <si>
    <t>10.</t>
  </si>
  <si>
    <t>11.</t>
  </si>
  <si>
    <t>12.</t>
  </si>
  <si>
    <t>13.</t>
  </si>
  <si>
    <t>14.</t>
  </si>
  <si>
    <t>15.</t>
  </si>
  <si>
    <t>16.</t>
  </si>
  <si>
    <t>17.</t>
  </si>
  <si>
    <t>18.</t>
  </si>
  <si>
    <t>19.</t>
  </si>
  <si>
    <t>20.</t>
  </si>
  <si>
    <t>22.</t>
  </si>
  <si>
    <t>24.</t>
  </si>
  <si>
    <t>25.</t>
  </si>
  <si>
    <t>27.</t>
  </si>
  <si>
    <t>28.</t>
  </si>
  <si>
    <t>29.</t>
  </si>
  <si>
    <t>30.</t>
  </si>
  <si>
    <t>31.</t>
  </si>
  <si>
    <t>32.</t>
  </si>
  <si>
    <t>33.</t>
  </si>
  <si>
    <t>34.</t>
  </si>
  <si>
    <t>35.</t>
  </si>
  <si>
    <t>36.</t>
  </si>
  <si>
    <t>37.</t>
  </si>
  <si>
    <t>38.</t>
  </si>
  <si>
    <t>39.</t>
  </si>
  <si>
    <t>40.</t>
  </si>
  <si>
    <t>41.</t>
  </si>
  <si>
    <t>42.</t>
  </si>
  <si>
    <t>43.</t>
  </si>
  <si>
    <t>44.</t>
  </si>
  <si>
    <t>46.</t>
  </si>
  <si>
    <t>47.</t>
  </si>
  <si>
    <t>48.</t>
  </si>
  <si>
    <t>49.</t>
  </si>
  <si>
    <t>50.</t>
  </si>
  <si>
    <t>51.</t>
  </si>
  <si>
    <t>52.</t>
  </si>
  <si>
    <t>53.</t>
  </si>
  <si>
    <t>54.</t>
  </si>
  <si>
    <t>55.</t>
  </si>
  <si>
    <t>56.</t>
  </si>
  <si>
    <t>57.</t>
  </si>
  <si>
    <t>58.</t>
  </si>
  <si>
    <t>59.</t>
  </si>
  <si>
    <t>60.</t>
  </si>
  <si>
    <t>61.</t>
  </si>
  <si>
    <t>62.</t>
  </si>
  <si>
    <t>63.</t>
  </si>
  <si>
    <t>64.</t>
  </si>
  <si>
    <t>65.</t>
  </si>
  <si>
    <t>66.</t>
  </si>
  <si>
    <t>67.</t>
  </si>
  <si>
    <t>68.</t>
  </si>
  <si>
    <t>70.</t>
  </si>
  <si>
    <t>71.</t>
  </si>
  <si>
    <t>72.</t>
  </si>
  <si>
    <t>73.</t>
  </si>
  <si>
    <t>74.</t>
  </si>
  <si>
    <t>75.</t>
  </si>
  <si>
    <t>76.</t>
  </si>
  <si>
    <t>77.</t>
  </si>
  <si>
    <t>78.</t>
  </si>
  <si>
    <t>79.</t>
  </si>
  <si>
    <t>80.</t>
  </si>
  <si>
    <t>81.</t>
  </si>
  <si>
    <t>82.</t>
  </si>
  <si>
    <t>83.</t>
  </si>
  <si>
    <t>84.</t>
  </si>
  <si>
    <t>86.</t>
  </si>
  <si>
    <t>87.</t>
  </si>
  <si>
    <t>88.</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</si>
  <si>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</si>
  <si>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</si>
  <si>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</si>
  <si>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</si>
  <si>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</si>
  <si>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</si>
  <si>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</si>
  <si>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</si>
  <si>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</si>
  <si>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</si>
  <si>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</si>
  <si>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</si>
  <si>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</si>
  <si>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</si>
  <si>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</si>
  <si>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</si>
  <si>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</si>
  <si>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</si>
  <si>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</si>
  <si>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</si>
  <si>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</si>
  <si>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</si>
  <si>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</si>
  <si>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</si>
  <si>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</si>
  <si>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</si>
  <si>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</si>
  <si>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</si>
  <si>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</si>
  <si>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</si>
  <si>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</si>
  <si>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</si>
  <si>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</si>
  <si>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</si>
  <si>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</si>
  <si>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</si>
  <si>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</si>
  <si>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</si>
  <si>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</si>
  <si>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</si>
  <si>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</si>
  <si>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</si>
  <si>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</si>
  <si>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</si>
  <si>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135.</t>
  </si>
  <si>
    <t>136.</t>
  </si>
  <si>
    <t>137.</t>
  </si>
  <si>
    <t>138.</t>
  </si>
  <si>
    <t>140.</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</si>
  <si>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</si>
  <si>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</si>
  <si>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</si>
  <si>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</si>
  <si>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</si>
  <si>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</si>
  <si>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</si>
  <si>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</si>
  <si>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</si>
  <si>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</si>
  <si>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</si>
  <si>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</si>
  <si>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</si>
  <si>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</si>
  <si>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</si>
  <si>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</si>
  <si>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</si>
  <si>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</si>
  <si>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</si>
  <si>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</si>
  <si>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</si>
  <si>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</si>
  <si>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</si>
  <si>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</si>
  <si>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</si>
  <si>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</si>
  <si>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</si>
  <si>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</si>
  <si>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</si>
  <si>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</si>
  <si>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</si>
  <si>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</si>
  <si>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</si>
  <si>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</si>
  <si>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</si>
  <si>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</si>
  <si>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</si>
  <si>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</si>
  <si>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</si>
  <si>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</si>
  <si>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</si>
  <si>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</si>
  <si>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</si>
  <si>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</si>
  <si>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</si>
  <si>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</si>
  <si>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</si>
  <si>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</si>
  <si>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</si>
  <si>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</si>
  <si>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</si>
  <si>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</si>
  <si>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</si>
  <si>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</si>
  <si>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</si>
  <si>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</si>
  <si>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200.</t>
  </si>
  <si>
    <t>201.</t>
  </si>
  <si>
    <t>202.</t>
  </si>
  <si>
    <t>203.</t>
  </si>
  <si>
    <t>206.</t>
  </si>
  <si>
    <t>207.</t>
  </si>
  <si>
    <t>208.</t>
  </si>
  <si>
    <t>209.</t>
  </si>
  <si>
    <t>210.</t>
  </si>
  <si>
    <t>211.</t>
  </si>
  <si>
    <t>212.</t>
  </si>
  <si>
    <t>213.</t>
  </si>
  <si>
    <t>214.</t>
  </si>
  <si>
    <t>215.</t>
  </si>
  <si>
    <t>217.</t>
  </si>
  <si>
    <t>218.</t>
  </si>
  <si>
    <t>220.</t>
  </si>
  <si>
    <t>221.</t>
  </si>
  <si>
    <t>223.</t>
  </si>
  <si>
    <t>224.</t>
  </si>
  <si>
    <t>225.</t>
  </si>
  <si>
    <t>226.</t>
  </si>
  <si>
    <t>227.</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</si>
  <si>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</si>
  <si>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</si>
  <si>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</si>
  <si>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</si>
  <si>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</si>
  <si>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</si>
  <si>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</si>
  <si>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</si>
  <si>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</si>
  <si>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</si>
  <si>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</si>
  <si>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</si>
  <si>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</si>
  <si>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</si>
  <si>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</si>
  <si>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</si>
  <si>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</si>
  <si>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</si>
  <si>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</si>
  <si>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</si>
  <si>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</si>
  <si>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</si>
  <si>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</si>
  <si>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</si>
  <si>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</si>
  <si>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</si>
  <si>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</si>
  <si>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</si>
  <si>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</si>
  <si>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TECZKA TEKTUROWA WIAZANA A4 /250g</t>
  </si>
  <si>
    <t>TECZKA TEKTUROWA WIAZANA A3/250g</t>
  </si>
  <si>
    <t>IDENTYFIKATOR PLM OTWIERANY Z BOKU WYMIAR WEW. 86X50MM Wymiar ZEWNĘTRZNY 92x60 KIESZONKA Z PRZEZROCZYSTEJ FOLII, WYCIĘCIE DO ZAŁOZENIA PASKA.ARGO PLM 601095</t>
  </si>
  <si>
    <t>258.</t>
  </si>
  <si>
    <t>WKŁAD PASUJĄCY DO DŁUGOPISU Z POZYCJI NR 21</t>
  </si>
  <si>
    <t>WKŁADY DO DŁUGOPISU ŻELOWEGO Z GUMOWYM UCHWYTEM; PASUJĄCE DO DŁUGOPISU Z POZ 23 ; RÓŻNE KOLORY (CZARNY, NIEBIESKI, CZERWONY, ZIELONY)</t>
  </si>
  <si>
    <t>WKŁADY DO GĄBEK MAGNETYCZNYCH (WKŁADY PASUJĄCE DO GĄBKI MAGNETYCZNEJ OPISANEJ W POZYCJI NR 54;</t>
  </si>
  <si>
    <t>KASETA WYMIENNA DO KOREKTORA (PASUJĄCA PARAMETRAMI DO KOREKTORA OPISANEGO W POZ 103); SZEROKOŚĆ TAŚMY 5 MM długość 8m</t>
  </si>
  <si>
    <t>259.</t>
  </si>
  <si>
    <t>KOSZULKA DO WIZYTOWNIKA A-4 WPINANE DO SEGREGATORA A4</t>
  </si>
  <si>
    <t>IDENTYFIKATOR rozmiar 40x75mm z Kombi-Klipem , Durable lub równoważny</t>
  </si>
  <si>
    <t>260.</t>
  </si>
  <si>
    <t>KOSZULKI pionowe NA DOKUMENTY DO SEGREGATORÓW FORMAT A3; FOLIA STANDARD; MOCNA FOLIA POLIPROPYLENOWA; OTWIERANE Z GÓRY, ANTYSTATYCZNE</t>
  </si>
  <si>
    <r>
      <t>Uwaga</t>
    </r>
    <r>
      <rPr>
        <sz val="7"/>
        <rFont val="Arial Narrow"/>
        <family val="2"/>
      </rPr>
      <t xml:space="preserve">: w kolumnie „oferowane” należy wpisać konkretne wartości parametrów oferowanych materiałów i tonerów.  </t>
    </r>
  </si>
  <si>
    <r>
      <t xml:space="preserve">BLOCZKI SAMOPRZYLEPNE O WYMIARZE </t>
    </r>
    <r>
      <rPr>
        <b/>
        <sz val="7"/>
        <rFont val="Arial Narrow"/>
        <family val="2"/>
      </rPr>
      <t>105 MM X 76 MM;</t>
    </r>
    <r>
      <rPr>
        <sz val="7"/>
        <rFont val="Arial Narrow"/>
        <family val="2"/>
      </rPr>
      <t xml:space="preserve"> PORĘCZNE KARTECZKI SAMOPRZYLEPNE PAKOWANE W TOREBKI FOLIOWE Z PASKIEM UŁATWIAJĄCYM NATYCHMIASTOWE OTWARCIE; SUBSTANCJA KLEJĄCA USUWA SIĘ ZA POMOCĄ WODY</t>
    </r>
  </si>
  <si>
    <r>
      <t xml:space="preserve">BLOCZKI SAMOPRZYLEPNE O WYMIARZE </t>
    </r>
    <r>
      <rPr>
        <b/>
        <sz val="7"/>
        <rFont val="Arial Narrow"/>
        <family val="2"/>
      </rPr>
      <t>125 MM X 75 MM</t>
    </r>
    <r>
      <rPr>
        <sz val="7"/>
        <rFont val="Arial Narrow"/>
        <family val="2"/>
      </rPr>
      <t>; PORĘCZNE KARTECZKI SAMOPRZYLEPNE PAKOWANE W TOREBKI FOLIOWE Z PASKIEM UŁATWIAJĄCYM NATYCHMIASTOWE OTWARCIE; SUBSTANCJA KLEJĄCA USUWA SIĘ ZA POMOCĄ WODY, kolor żółty</t>
    </r>
  </si>
  <si>
    <r>
      <t xml:space="preserve">BLOCZKI SAMOPRZYLEPNE O WYMIARZE </t>
    </r>
    <r>
      <rPr>
        <b/>
        <sz val="7"/>
        <rFont val="Arial Narrow"/>
        <family val="2"/>
      </rPr>
      <t>51 MM X 38 MM</t>
    </r>
    <r>
      <rPr>
        <sz val="7"/>
        <rFont val="Arial Narrow"/>
        <family val="2"/>
      </rPr>
      <t xml:space="preserve"> (3X 100 KARTEK); PORĘCZNE KARTECZKI SAMOPRZYLEPNE PAKOWANE W TOREBKI FOLIOWE Z PASKIEM UŁATWIAJĄCYM NATYCHMIASTOWE OTWARCIE; SUBSTANCJA KLEJĄCA USUWA SIĘ ZA POMOCĄ WODY</t>
    </r>
  </si>
  <si>
    <r>
      <t xml:space="preserve">BLOCZKI SAMOPRZYLEPNE O WYMIARZE </t>
    </r>
    <r>
      <rPr>
        <b/>
        <sz val="7"/>
        <rFont val="Arial Narrow"/>
        <family val="2"/>
      </rPr>
      <t>76 MM X 76 MM</t>
    </r>
    <r>
      <rPr>
        <sz val="7"/>
        <rFont val="Arial Narrow"/>
        <family val="2"/>
      </rPr>
      <t>; PORĘCZNE KARTECZKI SAMOPRZYLEPNE PAKOWANE W TOREBKI FOLIOWE Z PASKIEM UŁATWIAJĄCYM NATYCHMIASTOWE OTWARCIE; SUBSTANCJA KLEJĄCA USUWA SIĘ ZA POMOCĄ WODY</t>
    </r>
  </si>
  <si>
    <r>
      <t xml:space="preserve">BLOK BIUROWY, </t>
    </r>
    <r>
      <rPr>
        <b/>
        <sz val="7"/>
        <rFont val="Arial Narrow"/>
        <family val="2"/>
      </rPr>
      <t xml:space="preserve">FORMAT A4, </t>
    </r>
    <r>
      <rPr>
        <sz val="7"/>
        <rFont val="Arial Narrow"/>
        <family val="2"/>
      </rPr>
      <t>W KRATKĘ MIN 100KARTEK</t>
    </r>
  </si>
  <si>
    <r>
      <t>BLOK BIUROWY,</t>
    </r>
    <r>
      <rPr>
        <b/>
        <sz val="7"/>
        <rFont val="Arial Narrow"/>
        <family val="2"/>
      </rPr>
      <t xml:space="preserve"> FORMAT A5</t>
    </r>
    <r>
      <rPr>
        <sz val="7"/>
        <rFont val="Arial Narrow"/>
        <family val="2"/>
      </rPr>
      <t>, W KRATKĘ MIN 100KARTEK</t>
    </r>
  </si>
  <si>
    <r>
      <t xml:space="preserve">BLOK BIUROWY, </t>
    </r>
    <r>
      <rPr>
        <b/>
        <sz val="7"/>
        <rFont val="Arial Narrow"/>
        <family val="2"/>
      </rPr>
      <t>FORMAT A4</t>
    </r>
    <r>
      <rPr>
        <sz val="7"/>
        <rFont val="Arial Narrow"/>
        <family val="2"/>
      </rPr>
      <t>, W KRATKĘ Z PERFORACJĄ.OTWORY DO WPIĘCIA W SEGREGATOR ZNAJDUJĄ SIĘ Z BOKU KARTKI</t>
    </r>
  </si>
  <si>
    <r>
      <t xml:space="preserve">ETYKIETY BIAŁE SAMOPRZYLEPNE  </t>
    </r>
    <r>
      <rPr>
        <b/>
        <sz val="7"/>
        <rFont val="Arial Narrow"/>
        <family val="2"/>
      </rPr>
      <t>70x42,3MM</t>
    </r>
    <r>
      <rPr>
        <sz val="7"/>
        <rFont val="Arial Narrow"/>
        <family val="2"/>
      </rPr>
      <t>, POSIADAJĄ TECHNOLOGIĘ QCT ZAPOBIEGAJĄCĄ WYDOSTAWANIU SIĘ KLEJU PODCZAS DRUKOWANIA</t>
    </r>
  </si>
  <si>
    <r>
      <t xml:space="preserve">ETYKIETY BIAŁE SAMOPRZYLEPNE </t>
    </r>
    <r>
      <rPr>
        <b/>
        <sz val="7"/>
        <rFont val="Arial Narrow"/>
        <family val="2"/>
      </rPr>
      <t>210X 148MM</t>
    </r>
    <r>
      <rPr>
        <sz val="7"/>
        <rFont val="Arial Narrow"/>
        <family val="2"/>
      </rPr>
      <t>, FORMAT A4</t>
    </r>
  </si>
  <si>
    <r>
      <t xml:space="preserve">ETYKIETY BIAŁE SAMOPRZYLEPNE </t>
    </r>
    <r>
      <rPr>
        <b/>
        <sz val="7"/>
        <rFont val="Arial Narrow"/>
        <family val="2"/>
      </rPr>
      <t>38,1x 23MM</t>
    </r>
    <r>
      <rPr>
        <sz val="7"/>
        <rFont val="Arial Narrow"/>
        <family val="2"/>
      </rPr>
      <t>, FORMAT A4</t>
    </r>
  </si>
  <si>
    <r>
      <t xml:space="preserve">ETYKIETY BIAŁE SAMOPRZYLEPNE </t>
    </r>
    <r>
      <rPr>
        <b/>
        <sz val="7"/>
        <rFont val="Arial Narrow"/>
        <family val="2"/>
      </rPr>
      <t>50X 85MM</t>
    </r>
    <r>
      <rPr>
        <sz val="7"/>
        <rFont val="Arial Narrow"/>
        <family val="2"/>
      </rPr>
      <t>, FORMAT A4</t>
    </r>
  </si>
  <si>
    <r>
      <t xml:space="preserve">ETYKIETY BIAŁE SAMOPRZYLEPNE DO DRUKAREK DLA TRZECH TECHNOLOGII WYDRUKU; PRZEZNACZONE DO WSZYSTKICH TYPÓW DRUKAREK, ATRAMENTOWYCH, LASEROWYCH ORAZ KSERO; POSIADAJĄ TECHNOLOGIĘ QCT ZAPOBIEGAJĄCĄ WYDOSTAWANIU SIĘ KLEJU PODCZAS DRUKOWANIA; WYMIARY: </t>
    </r>
    <r>
      <rPr>
        <b/>
        <sz val="7"/>
        <rFont val="Arial Narrow"/>
        <family val="2"/>
      </rPr>
      <t>70 X 35</t>
    </r>
    <r>
      <rPr>
        <sz val="7"/>
        <rFont val="Arial Narrow"/>
        <family val="2"/>
      </rPr>
      <t>; 24 ETYKIETY NA STRONIE</t>
    </r>
  </si>
  <si>
    <r>
      <t xml:space="preserve">ETYKIETY SAMOKLEJĄCE DO OZNACZANIA  BIAŁE </t>
    </r>
    <r>
      <rPr>
        <b/>
        <sz val="7"/>
        <rFont val="Arial Narrow"/>
        <family val="2"/>
      </rPr>
      <t>FORMAT A4 wymiar 210X297 MM</t>
    </r>
  </si>
  <si>
    <r>
      <t xml:space="preserve">  ETYKIETY SAMOKLEJĄCE DO OZNACZANIA  BIAŁE </t>
    </r>
    <r>
      <rPr>
        <b/>
        <sz val="7"/>
        <rFont val="Arial Narrow"/>
        <family val="2"/>
      </rPr>
      <t>99,1X38,1MM</t>
    </r>
    <r>
      <rPr>
        <sz val="7"/>
        <rFont val="Arial Narrow"/>
        <family val="2"/>
      </rPr>
      <t xml:space="preserve"> </t>
    </r>
  </si>
  <si>
    <r>
      <t xml:space="preserve">  ETYKIETY SAMOKLEJĄCE DO OZNACZANIA  BIAŁE IGEPA </t>
    </r>
    <r>
      <rPr>
        <b/>
        <sz val="7"/>
        <rFont val="Arial Narrow"/>
        <family val="2"/>
      </rPr>
      <t>190X61 MM</t>
    </r>
  </si>
  <si>
    <r>
      <t xml:space="preserve">  ETYKIETY SAMOKLEJĄCE DO OZNACZANIA  BIAŁE IGEPA </t>
    </r>
    <r>
      <rPr>
        <b/>
        <sz val="7"/>
        <rFont val="Arial Narrow"/>
        <family val="2"/>
      </rPr>
      <t>105X74 MM</t>
    </r>
  </si>
  <si>
    <r>
      <t xml:space="preserve">ETYKIETY SAMOKLEJĄCE DO OZNACZANIA  BIAŁE </t>
    </r>
    <r>
      <rPr>
        <b/>
        <sz val="7"/>
        <rFont val="Arial Narrow"/>
        <family val="2"/>
      </rPr>
      <t>105MMX148</t>
    </r>
    <r>
      <rPr>
        <sz val="7"/>
        <rFont val="Arial Narrow"/>
        <family val="2"/>
      </rPr>
      <t>MM</t>
    </r>
  </si>
  <si>
    <r>
      <t xml:space="preserve">ETYKIETY SAMOKLEJĄCE DO OZNACZANIA  BIAŁE </t>
    </r>
    <r>
      <rPr>
        <b/>
        <sz val="7"/>
        <rFont val="Arial Narrow"/>
        <family val="2"/>
      </rPr>
      <t>52,5MMX29,7MM</t>
    </r>
  </si>
  <si>
    <r>
      <t xml:space="preserve">ETYKIETY  SAMOPRZYLEPNE NA CD </t>
    </r>
    <r>
      <rPr>
        <b/>
        <sz val="7"/>
        <rFont val="Arial Narrow"/>
        <family val="2"/>
      </rPr>
      <t>118MMX118MM</t>
    </r>
  </si>
  <si>
    <r>
      <t xml:space="preserve">ETYKIETY SAMOPRZYLEPNE wymiar </t>
    </r>
    <r>
      <rPr>
        <b/>
        <sz val="7"/>
        <rFont val="Arial Narrow"/>
        <family val="2"/>
      </rPr>
      <t>105MMX37MM</t>
    </r>
    <r>
      <rPr>
        <sz val="7"/>
        <rFont val="Arial Narrow"/>
        <family val="2"/>
      </rPr>
      <t xml:space="preserve"> 100 ARK. </t>
    </r>
  </si>
  <si>
    <r>
      <t xml:space="preserve">ETYKIET SAMOPRZYLEPNE FORMAT A4 wymiar </t>
    </r>
    <r>
      <rPr>
        <b/>
        <sz val="7"/>
        <rFont val="Arial Narrow"/>
        <family val="2"/>
      </rPr>
      <t xml:space="preserve">105mm x 148,4 </t>
    </r>
    <r>
      <rPr>
        <sz val="7"/>
        <rFont val="Arial Narrow"/>
        <family val="2"/>
      </rPr>
      <t>mm</t>
    </r>
  </si>
  <si>
    <r>
      <t xml:space="preserve">FOLIE DO LAMINOWANIA </t>
    </r>
    <r>
      <rPr>
        <b/>
        <sz val="7"/>
        <rFont val="Arial Narrow"/>
        <family val="2"/>
      </rPr>
      <t>A3</t>
    </r>
  </si>
  <si>
    <r>
      <rPr>
        <b/>
        <sz val="7"/>
        <rFont val="Arial Narrow"/>
        <family val="2"/>
      </rPr>
      <t xml:space="preserve">FOLIE DO LAMINOWANIA  A4 </t>
    </r>
    <r>
      <rPr>
        <sz val="7"/>
        <rFont val="Arial Narrow"/>
        <family val="2"/>
      </rPr>
      <t xml:space="preserve"> FELLOWES 80 U LUB RÓWNOWAŻNE , 216X303 - A4</t>
    </r>
  </si>
  <si>
    <r>
      <t>KOREKTOR W PIÓRZE POSIADA CIENKĄ, PRECYZYJNĄ, METALOWĄ KOŃCÓWKĘ. NADAJE SIĘ DO KORYGOWANIA LUB POKRYWANIA ORYGINAŁÓW, KSEROKOPII, WYDRUKÓW, PISMA MASZYNOWEGO. HARMONIJKOWA OBUDOWA POZWALA NA UŻYWANIE KOREKTORA DO OSTATNIEJ KROPLI PŁYNU KORYGUJĄCEGO. ZAWARTOŚĆ 4,2 ML. POWIERZCHNIA KORYGOWANIA 378 CM</t>
    </r>
    <r>
      <rPr>
        <vertAlign val="superscript"/>
        <sz val="7"/>
        <rFont val="Arial Narrow"/>
        <family val="2"/>
      </rPr>
      <t>2.</t>
    </r>
  </si>
  <si>
    <r>
      <t>KOSZULKI NA DOKUMENTY DO SEGREGATORÓW</t>
    </r>
    <r>
      <rPr>
        <b/>
        <sz val="7"/>
        <rFont val="Arial Narrow"/>
        <family val="2"/>
      </rPr>
      <t xml:space="preserve"> FORMAT A4; GROSZKOWE</t>
    </r>
    <r>
      <rPr>
        <sz val="7"/>
        <rFont val="Arial Narrow"/>
        <family val="2"/>
      </rPr>
      <t xml:space="preserve">; FOLIA STANDARD; MOCNA FOLIA POLIPROPYLENOWA; OTWIERANE Z GÓRY; MULTIPERFOROWANE, </t>
    </r>
    <r>
      <rPr>
        <u val="single"/>
        <sz val="7"/>
        <rFont val="Arial Narrow"/>
        <family val="2"/>
      </rPr>
      <t>ANTYSTATYCZNE, grubość 0,40 micron</t>
    </r>
  </si>
  <si>
    <r>
      <t xml:space="preserve">KOSZULKI NA DOKUMENTY DO SEGREGATORÓW </t>
    </r>
    <r>
      <rPr>
        <b/>
        <sz val="7"/>
        <rFont val="Arial Narrow"/>
        <family val="2"/>
      </rPr>
      <t>FORMAT A5</t>
    </r>
    <r>
      <rPr>
        <sz val="7"/>
        <rFont val="Arial Narrow"/>
        <family val="2"/>
      </rPr>
      <t>;</t>
    </r>
    <r>
      <rPr>
        <b/>
        <sz val="7"/>
        <rFont val="Arial Narrow"/>
        <family val="2"/>
      </rPr>
      <t xml:space="preserve"> KRYSTALICZNE</t>
    </r>
    <r>
      <rPr>
        <sz val="7"/>
        <rFont val="Arial Narrow"/>
        <family val="2"/>
      </rPr>
      <t>; FOLIA STANDARD; MOCNA FOLIA POLIPROPYLENOWA; OTWIERANE Z GÓRY; MULTIPERFOROWANE, ANTYSTATYCZNE</t>
    </r>
  </si>
  <si>
    <r>
      <t xml:space="preserve">KOSZULKI na dokumenty do segregatora </t>
    </r>
    <r>
      <rPr>
        <b/>
        <sz val="7"/>
        <rFont val="Arial Narrow"/>
        <family val="2"/>
      </rPr>
      <t>format A-4; folia  krystaliczna , standard</t>
    </r>
  </si>
  <si>
    <r>
      <t>PAPIER HP 120G/M</t>
    </r>
    <r>
      <rPr>
        <vertAlign val="superscript"/>
        <sz val="7"/>
        <rFont val="Arial Narrow"/>
        <family val="2"/>
      </rPr>
      <t>2</t>
    </r>
    <r>
      <rPr>
        <sz val="7"/>
        <rFont val="Arial Narrow"/>
        <family val="2"/>
      </rPr>
      <t>, A1412A-SZEROKOŚĆ 610MM</t>
    </r>
  </si>
  <si>
    <r>
      <t>PAPIER HP 120G/M</t>
    </r>
    <r>
      <rPr>
        <vertAlign val="superscript"/>
        <sz val="7"/>
        <rFont val="Arial Narrow"/>
        <family val="2"/>
      </rPr>
      <t>2</t>
    </r>
    <r>
      <rPr>
        <sz val="7"/>
        <rFont val="Arial Narrow"/>
        <family val="2"/>
      </rPr>
      <t>, Q1413A,SZEROKOŚĆ 914 MM</t>
    </r>
  </si>
  <si>
    <r>
      <t>PAPIER HP DO PLOTERA  FORMAT A1  90G/M</t>
    </r>
    <r>
      <rPr>
        <vertAlign val="superscript"/>
        <sz val="7"/>
        <rFont val="Arial Narrow"/>
        <family val="2"/>
      </rPr>
      <t xml:space="preserve">2 </t>
    </r>
    <r>
      <rPr>
        <sz val="7"/>
        <rFont val="Arial Narrow"/>
        <family val="2"/>
      </rPr>
      <t xml:space="preserve"> Q14451</t>
    </r>
  </si>
  <si>
    <r>
      <t>PAPIER HP DO PLOTERA FORMAT  A0 90G/M</t>
    </r>
    <r>
      <rPr>
        <vertAlign val="superscript"/>
        <sz val="7"/>
        <rFont val="Arial Narrow"/>
        <family val="2"/>
      </rPr>
      <t>2</t>
    </r>
    <r>
      <rPr>
        <sz val="7"/>
        <rFont val="Arial Narrow"/>
        <family val="2"/>
      </rPr>
      <t xml:space="preserve"> Q1444A</t>
    </r>
  </si>
  <si>
    <r>
      <t xml:space="preserve">PAPIER KSERO, SPECJALNY PAPIER DO KOLOROWYCH LASEROWYCH URZĄDZEŃ KOPIUJĄCYCH I KOLOROWYCH DRUKAREK LASEROWYCH, BIAŁOŚĆ: CIE 168, </t>
    </r>
    <r>
      <rPr>
        <b/>
        <sz val="7"/>
        <rFont val="Arial Narrow"/>
        <family val="2"/>
      </rPr>
      <t>220 G/M2 A4 250 ARK</t>
    </r>
  </si>
  <si>
    <r>
      <t xml:space="preserve">PAPIER XERO A4 </t>
    </r>
    <r>
      <rPr>
        <b/>
        <sz val="7"/>
        <rFont val="Arial Narrow"/>
        <family val="2"/>
      </rPr>
      <t>GR.120</t>
    </r>
  </si>
  <si>
    <r>
      <t xml:space="preserve">PAPIER XERO do wydruku </t>
    </r>
    <r>
      <rPr>
        <b/>
        <sz val="7"/>
        <rFont val="Arial Narrow"/>
        <family val="2"/>
      </rPr>
      <t>recept</t>
    </r>
    <r>
      <rPr>
        <sz val="7"/>
        <rFont val="Arial Narrow"/>
        <family val="2"/>
      </rPr>
      <t xml:space="preserve"> 210MMX99MM 80G </t>
    </r>
  </si>
  <si>
    <r>
      <t xml:space="preserve">SEGREGATOR A4 75MM OKLEJONY  ZEWNĄTRZ POLIOLEFINĄ, A WEWNĄTRZ JASNOSZARYM PAPIEREM  - </t>
    </r>
    <r>
      <rPr>
        <u val="single"/>
        <sz val="7"/>
        <rFont val="Arial Narrow"/>
        <family val="2"/>
      </rPr>
      <t>DWUSTRONNA ETYKIETA NA GRZBIECIE</t>
    </r>
    <r>
      <rPr>
        <sz val="7"/>
        <rFont val="Arial Narrow"/>
        <family val="2"/>
      </rPr>
      <t xml:space="preserve"> I OTWÓR NA PALEC, SZEROKOŚĆ GRZBIETU 75 MM, RÓZNE KOLORY, PASTELOWE ESSELTE LUB RÓWNOWAŻNY</t>
    </r>
  </si>
  <si>
    <r>
      <t xml:space="preserve">SEGREGATOR A4 OKLEJONY  WEWNĄTRZ POLIOLEFINĄ - </t>
    </r>
    <r>
      <rPr>
        <u val="single"/>
        <sz val="7"/>
        <rFont val="Arial Narrow"/>
        <family val="2"/>
      </rPr>
      <t>DWUSTRONNA ETYKIETA NA GRZBIECIE</t>
    </r>
    <r>
      <rPr>
        <sz val="7"/>
        <rFont val="Arial Narrow"/>
        <family val="2"/>
      </rPr>
      <t xml:space="preserve"> I OTWÓR NA PALEC, SZEROKOŚĆ GRZBIETU 50MM</t>
    </r>
  </si>
  <si>
    <r>
      <t xml:space="preserve">TABLICA KORKOWA W RAMIE DREWNIANEJ E&amp;D PLASTIC LUB RÓWNOWAŻNA </t>
    </r>
    <r>
      <rPr>
        <b/>
        <sz val="7"/>
        <rFont val="Arial Narrow"/>
        <family val="2"/>
      </rPr>
      <t>120X90</t>
    </r>
    <r>
      <rPr>
        <sz val="7"/>
        <rFont val="Arial Narrow"/>
        <family val="2"/>
      </rPr>
      <t>, UNIWERSALNA O WSZECHSTRONNYM ZASTOSOWANIU, DAJĄCA OGROMNE MOŻLIWOŚCI GROMADZENIA DUŻEJ ILOŚCI INFORMACJI.</t>
    </r>
  </si>
  <si>
    <r>
      <t xml:space="preserve">TABLICA KORKOWA W RAMIE DREWNIANEJ E&amp;D PLASTIC LUB RÓWNOWAŻNA </t>
    </r>
    <r>
      <rPr>
        <b/>
        <sz val="7"/>
        <rFont val="Arial Narrow"/>
        <family val="2"/>
      </rPr>
      <t>60X90</t>
    </r>
    <r>
      <rPr>
        <sz val="7"/>
        <rFont val="Arial Narrow"/>
        <family val="2"/>
      </rPr>
      <t>, UNIWERSALNA O WSZECHSTRONNYM ZASTOSOWANIU, DAJĄCA OGROMNE MOŻLIWOŚCI GROMADZENIA DUŻEJ ILOŚCI INFORMACJI.</t>
    </r>
  </si>
  <si>
    <r>
      <t xml:space="preserve">TABLICA MAGNETYCZNA </t>
    </r>
    <r>
      <rPr>
        <b/>
        <sz val="7"/>
        <rFont val="Arial Narrow"/>
        <family val="2"/>
      </rPr>
      <t>rozmiar 100x150</t>
    </r>
    <r>
      <rPr>
        <sz val="7"/>
        <rFont val="Arial Narrow"/>
        <family val="2"/>
      </rPr>
      <t xml:space="preserve"> OPRAWIONA W ELEGANCKĄ RAMĘ ALUMINIOWĄ ŁĄCZONĄ ZA POMOCĄ PLASTIKOWYCH NAROŻNIKÓW, RAMA ANODOWANA, VITTORIA LUB RÓWNOWAŻNA</t>
    </r>
  </si>
  <si>
    <r>
      <t xml:space="preserve">TABLICA MAGNETYCZNA </t>
    </r>
    <r>
      <rPr>
        <b/>
        <sz val="7"/>
        <rFont val="Arial Narrow"/>
        <family val="2"/>
      </rPr>
      <t>rozmiar 90x180</t>
    </r>
    <r>
      <rPr>
        <sz val="7"/>
        <rFont val="Arial Narrow"/>
        <family val="2"/>
      </rPr>
      <t xml:space="preserve"> OPRAWIONA W ELEGANCKĄ RAMĘ ALUMINIOWĄ ŁĄCZONĄ ZA POMOCĄ PLASTIKOWYCH NAROŻNIKÓW, RAMA ANODOWANA, VITTORIA LUB RÓWNOWAŻNA</t>
    </r>
  </si>
  <si>
    <r>
      <t xml:space="preserve">TABLICA MAGNETYCZNA </t>
    </r>
    <r>
      <rPr>
        <b/>
        <sz val="7"/>
        <rFont val="Arial Narrow"/>
        <family val="2"/>
      </rPr>
      <t>rozmiar 90x12</t>
    </r>
    <r>
      <rPr>
        <sz val="7"/>
        <rFont val="Arial Narrow"/>
        <family val="2"/>
      </rPr>
      <t>0 OPRAWIONA W ELEGANCKĄ RAMĘ ALUMINIOWĄ ŁĄCZONĄ ZA POMOCĄ PLASTIKOWYCH NAROŻNIKÓW, RAMA ANODOWANA, CLASSIC LUB RÓWNOWAŻNA</t>
    </r>
  </si>
  <si>
    <r>
      <t xml:space="preserve">ETYKIETY SAMOKLEJĄCE DO OZNACZANIA  BIAŁE </t>
    </r>
    <r>
      <rPr>
        <b/>
        <sz val="7"/>
        <rFont val="Arial Narrow"/>
        <family val="2"/>
      </rPr>
      <t>99,1X42,3MM</t>
    </r>
    <r>
      <rPr>
        <sz val="7"/>
        <rFont val="Arial Narrow"/>
        <family val="2"/>
      </rPr>
      <t xml:space="preserve">  </t>
    </r>
  </si>
  <si>
    <t xml:space="preserve"> szt</t>
  </si>
  <si>
    <t xml:space="preserve"> 139.</t>
  </si>
  <si>
    <t xml:space="preserve"> 205.</t>
  </si>
  <si>
    <t xml:space="preserve"> 216.</t>
  </si>
  <si>
    <t xml:space="preserve"> 134.</t>
  </si>
  <si>
    <t xml:space="preserve"> 204.</t>
  </si>
  <si>
    <t xml:space="preserve"> 222.</t>
  </si>
  <si>
    <t xml:space="preserve"> 219.</t>
  </si>
  <si>
    <t xml:space="preserve"> 23.</t>
  </si>
  <si>
    <t xml:space="preserve"> 2.</t>
  </si>
  <si>
    <t xml:space="preserve"> 89.</t>
  </si>
  <si>
    <t xml:space="preserve"> 26.</t>
  </si>
  <si>
    <t xml:space="preserve"> 21.</t>
  </si>
  <si>
    <t xml:space="preserve"> 85.</t>
  </si>
  <si>
    <t xml:space="preserve"> 228.</t>
  </si>
  <si>
    <t xml:space="preserve"> 199.</t>
  </si>
  <si>
    <t xml:space="preserve"> 167.</t>
  </si>
  <si>
    <t xml:space="preserve"> 69.</t>
  </si>
  <si>
    <t xml:space="preserve"> 45.</t>
  </si>
  <si>
    <t>KOSTKA PAPIEROWA 85/85 kolorowa nieklejona</t>
  </si>
  <si>
    <t>PRZEKŁADKI A4 "E" DO AKT OSOBOWYCH</t>
  </si>
  <si>
    <t xml:space="preserve">Druk B 171 KARTA CZYTELNIKA, format A6 ( 105x148), drukowany na kartonie o gramaturze 250 g/m2 </t>
  </si>
  <si>
    <r>
      <t xml:space="preserve">BLOCZKI sp kostka  </t>
    </r>
    <r>
      <rPr>
        <b/>
        <sz val="7"/>
        <rFont val="Arial Narrow"/>
        <family val="2"/>
      </rPr>
      <t>75 MM X 75 MM/400 kartek</t>
    </r>
    <r>
      <rPr>
        <sz val="7"/>
        <rFont val="Arial Narrow"/>
        <family val="2"/>
      </rPr>
      <t>,4 kolory neonowe</t>
    </r>
  </si>
  <si>
    <t xml:space="preserve">BRULION B5 160 K KRATKA  Z MARGINESEM TWARDA OPRAWA </t>
  </si>
  <si>
    <t xml:space="preserve">CIENKOPIS (NIEZAWODNY; IDEALNY DO PRACY Z LINIJKĄ I SZABLONEM; TUSZ ODPORNY NA WYSYCHANIE; EKONOMICZNY W UŻYCIU; PLASTIKOWA KOŃCÓWKA OPRAWIONA W METAL; WENTYLOWANA SKUWKA; GRUBOŚĆ LINII 0,4 MM; RÓŻNE KOLORY) </t>
  </si>
  <si>
    <t>CIENKOPIS PILOT G-TEC BL-GC4, GR 0,4MM ROLLER BALL ULTRA FIN, KOLOR NIEBIESKI,CZERWONY</t>
  </si>
  <si>
    <t>DŁUGOPIS ŻELOWY Z GUMOWYM UCHWYTEM,   Z MECHANIZMEM CHOWANIA WKŁADU, KOŃCÓWKĄ STYLIZOWANA NA METAL, MOŻLIWOŚCIĄ WYMIANY WKŁADÓW, PRZEZROCZYSTĄ OBUDOWĄ O LINII PISANIA 0,5 MM; RÓŻNE KOLORY (CZARNY, NIEBIESKI, CZERWONY, ZIELONY)</t>
  </si>
  <si>
    <t>Druk RW POBRANIE MATERIAŁÓW FORMAT A5 / 80 kartek papier samokopiujący</t>
  </si>
  <si>
    <t>DRUK Roczna karta  ewidencji czasu pracy wz.508-3 format A5 / 50 kartek Wyd.Michalczyk i Prokop</t>
  </si>
  <si>
    <t xml:space="preserve">KSIĘGA KORESPONDENCYJNA A4/ 96 KART </t>
  </si>
  <si>
    <t xml:space="preserve">DZIURKACZ METALOWY MECHANIZM I OBUDOWA,DZIURKUJE DO 30 KARTEK,ŚREDNICA Dziurki 5,5 MM, ROZSTAW OTWORÓW 80MM,OGRANICZNIK FORMATÓW,WSKAŻNIK ŚRODKA STRONY    </t>
  </si>
  <si>
    <t xml:space="preserve"> GUMKA BIAŁA MIĘKKA DO ŚCIERANIA OŁÓWKA,  ŚREDNIEJ WIELKOŚCI.</t>
  </si>
  <si>
    <t>KLEJ W SZTYFCIE  GRAMATURA 36 G DO KLEJENIA PAPIERU, KARTONU, ZDJĘĆ, TEKSTÓW BEZ ROZPUSZCZALNIKÓW, USUWANY ZA POMOCĄ WODY,DOBREJ JAKOŚCI .</t>
  </si>
  <si>
    <t>KLIPS DO PAPIERU  25 MM 12SZT</t>
  </si>
  <si>
    <t>KLIPS DO PAPIERU 41 MM 12 szt</t>
  </si>
  <si>
    <t>KOPERTY SAMOKLEJĄCE DL Z PASKIEM  HK) 110X 220 MM BIAŁE</t>
  </si>
  <si>
    <t xml:space="preserve">KOREKTOR W TAŚMIE; Z KASETĄ WYMIENNĄ; SYLIKONOWA TAŚMA WYTRZYMAŁA NA WILGOĆ I ZERWANIE; SUCHY SYSTEM KOREKCJI; NIE ZAWIERA ROZPUSZCZALNIKÓW; DŁUGOŚĆ TAŚMY: 8 M; SZEROKOŚĆ TAŚMY:5 MM  </t>
  </si>
  <si>
    <t>KOSZULKI NA DOKUMENTY  A4 i CD,posiada kieszeń na dokumenty A4 oraz zintegrowana boczną klapkę na dwie płyty CD.</t>
  </si>
  <si>
    <t>LINIJKA PLASTIKOWA Z PRZEZROCZYSTEGO POLIESTRU; OPTYMALNA GIĘTKOŚĆ; TRWAŁE NIEŚCIERALNE PRZEDZIAŁKI, ZAOKRĄGLONE ROGI; DŁUGOŚĆ 20 CM</t>
  </si>
  <si>
    <t xml:space="preserve">MARKER DO PŁYT CD/DVD; WODOODPORNY; IDEALNY DO PISANIA NA SZKLE, DREWNIE, WINYLU, PLASTIKU;  KOŃCÓWKA grubości 0,8-1,0 MM; DŁUGOŚĆ LINII PISANIA: OK. 500 M, RÓŻNE KOLORY </t>
  </si>
  <si>
    <t>MARKER DO PŁYT CD/DVD; WODOODPORNY; IDEALNY DO PISANIA NA SZKLE, DREWNIE, WINYLU, PLASTIKU; KOŃCÓWKA grubości 0,4 - 0,5MM ; DŁUGOŚĆ LINII PISANIA: OK. 500 M; RÓŻNE KOLORY .</t>
  </si>
  <si>
    <t xml:space="preserve">MARKER DO POWIERZCHNI SUCHOŚCIERALNYCH; OKRĄGŁA KOŃCÓWKA; NIE NISZCZY TABLIC; LINIA PISANIA 1200 M; GRUBOŚĆ KOŃCÓWKI 4MM) </t>
  </si>
  <si>
    <r>
      <t xml:space="preserve">NOŻYCZKI ZE STALOWYM OSTRZEM ZE STALI NIERDZEWNEJ; ERGONOMICZNIE WYPROFILOWANA RĘKOJEŚĆ Z NIEŁAMLIWEGO PLASTIKU, </t>
    </r>
    <r>
      <rPr>
        <b/>
        <sz val="7"/>
        <rFont val="Arial Narrow"/>
        <family val="2"/>
      </rPr>
      <t>DŁUGOŚĆ  21,5C</t>
    </r>
    <r>
      <rPr>
        <sz val="7"/>
        <rFont val="Arial Narrow"/>
        <family val="2"/>
      </rPr>
      <t xml:space="preserve">M </t>
    </r>
  </si>
  <si>
    <t>OKŁADKI do bindownic folia PRZEZROCZYSTA, żołte,niebieskie,czerwone,zielone  , FORMAT A4.</t>
  </si>
  <si>
    <t>PASEK SEGREGATOROWY DO ZBINDOWANYCH DOKUMENTOW  A4/100</t>
  </si>
  <si>
    <t xml:space="preserve">PODKŁADKA ŻELOWA POD MYSZ I NADGRASTEK </t>
  </si>
  <si>
    <t>PUDŁO ARCHIWIZACYJNE  z tektury  o gramaturze co najmniej 390 GSM wymiar 100x340x297mm</t>
  </si>
  <si>
    <r>
      <t xml:space="preserve">SKOROSZYT  </t>
    </r>
    <r>
      <rPr>
        <b/>
        <sz val="7"/>
        <rFont val="Arial Narrow"/>
        <family val="2"/>
      </rPr>
      <t>WPINANY DO SEGREGATORA</t>
    </r>
    <r>
      <rPr>
        <sz val="7"/>
        <rFont val="Arial Narrow"/>
        <family val="2"/>
      </rPr>
      <t xml:space="preserve"> FORMATU A4; Z PASKIEM MULTIPERFOROWANYM; Z SZTYWNEGO PCV; PRZEDNIA OKŁADKA PRZEZROCZYSTA, TYLNA KOLOROWA; Z WYSUWANYM PAPIEROWYM PASKIEM DO OPISU; ZAOKRĄGLONE ROGI OBU OKŁADEK; RÓŻNE KOLORY BIURFOL lub równoważny</t>
    </r>
  </si>
  <si>
    <t>SPINACZE Biurowe Galwanizowane  O WYMIARZE 28 MM</t>
  </si>
  <si>
    <t>OP.(100 SZT.)</t>
  </si>
  <si>
    <t>TECZKA NA DOKUMENTY DO PODPISU  20 kartek. Teczka wykonana z kartonu pokrytego skóropodobnym tworzywem, grzbiet teczki wykonany harmonijkowo.Kartki wewnętrzne, kartonowe białe</t>
  </si>
  <si>
    <t xml:space="preserve">ZSZYWACZ NA ZSZYWKI NR 24/6; GÓRNA CZĘŚĆ WYKONANA Z TWORZYWA SZTUCZNEGO; DOLNA CZĘŚĆ METALOWA Z PLASTIKOWĄ; ANTYPOŚLIZGOWA PODKŁADKA; ZINTEGROWANY ROZSZYWACZ; POJEMNOŚĆ MAGAZYNKA 100 ZSZYWEK;  zszywający 40 kartek TAURUS typ. 804.lub równoważny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</si>
</sst>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Włączone&quot;;&quot;Włączone&quot;;&quot;Wyłączone&quot;"/>
    <numFmt numFmtId="167" formatCode="[$-415]General"/>
    <numFmt numFmtId="168" formatCode="&quot;Tak&quot;;&quot;Tak&quot;;&quot;Nie&quot;"/>
    <numFmt numFmtId="169" formatCode="&quot;Prawda&quot;;&quot;Prawda&quot;;&quot;Fałsz&quot;"/>
    <numFmt numFmtId="170" formatCode="[$€-2]\ #,##0.00_);[Red]\([$€-2]\ #,##0.00\)"/>
    <numFmt numFmtId="171" formatCode="0.000"/>
    <numFmt numFmtId="172" formatCode="0.0"/>
    <numFmt numFmtId="173" formatCode="0.0000"/>
  </numFmts>
  <fonts count="63">
    <font>
      <sz val="11"/>
      <color theme="1"/>
      <name val="Czcionka tekstu podstawowego"/>
      <family val="2"/>
    </font>
    <font>
      <sz val="11"/>
      <color indexed="8"/>
      <name val="Czcionka tekstu podstawowego"/>
      <family val="2"/>
    </font>
    <font>
      <b/>
      <sz val="10"/>
      <name val="Arial Narrow"/>
      <family val="2"/>
    </font>
    <font>
      <sz val="10"/>
      <name val="Arial Narrow"/>
      <family val="2"/>
    </font>
    <font>
      <sz val="11"/>
      <name val="Arial Narrow"/>
      <family val="2"/>
    </font>
    <font>
      <sz val="8"/>
      <name val="Czcionka tekstu podstawowego"/>
      <family val="2"/>
    </font>
    <font>
      <sz val="7"/>
      <name val="Arial Narrow"/>
      <family val="2"/>
    </font>
    <font>
      <b/>
      <sz val="7"/>
      <name val="Arial Narrow"/>
      <family val="2"/>
    </font>
    <font>
      <u val="single"/>
      <sz val="7"/>
      <name val="Arial Narrow"/>
      <family val="2"/>
    </font>
    <font>
      <sz val="7"/>
      <name val="Czcionka tekstu podstawowego"/>
      <family val="2"/>
    </font>
    <font>
      <vertAlign val="superscript"/>
      <sz val="7"/>
      <name val="Arial Narrow"/>
      <family val="2"/>
    </font>
    <font>
      <sz val="8"/>
      <name val="Arial Narrow"/>
      <family val="2"/>
    </font>
    <font>
      <b/>
      <sz val="8"/>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40"/>
      <name val="Arial Narrow"/>
      <family val="2"/>
    </font>
    <font>
      <sz val="7"/>
      <color indexed="8"/>
      <name val="Czcionka tekstu podstawowego"/>
      <family val="2"/>
    </font>
    <font>
      <sz val="7"/>
      <color indexed="40"/>
      <name val="Arial Narrow"/>
      <family val="2"/>
    </font>
    <font>
      <sz val="8"/>
      <color indexed="40"/>
      <name val="Arial Narrow"/>
      <family val="2"/>
    </font>
    <font>
      <b/>
      <sz val="7"/>
      <color indexed="40"/>
      <name val="Arial Narrow"/>
      <family val="2"/>
    </font>
    <font>
      <sz val="12"/>
      <color indexed="10"/>
      <name val="Arial Narrow"/>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B0F0"/>
      <name val="Arial Narrow"/>
      <family val="2"/>
    </font>
    <font>
      <sz val="7"/>
      <color theme="1"/>
      <name val="Czcionka tekstu podstawowego"/>
      <family val="2"/>
    </font>
    <font>
      <sz val="7"/>
      <color rgb="FF00B0F0"/>
      <name val="Arial Narrow"/>
      <family val="2"/>
    </font>
    <font>
      <sz val="8"/>
      <color rgb="FF00B0F0"/>
      <name val="Arial Narrow"/>
      <family val="2"/>
    </font>
    <font>
      <b/>
      <sz val="7"/>
      <color rgb="FF00B0F0"/>
      <name val="Arial Narrow"/>
      <family val="2"/>
    </font>
    <font>
      <sz val="12"/>
      <color rgb="FFFF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right/>
      <top/>
      <bottom style="medium">
        <color rgb="FFF2F2F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42" fillId="0" borderId="0">
      <alignment/>
      <protection/>
    </xf>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73">
    <xf numFmtId="0" fontId="0" fillId="0" borderId="0" xfId="0" applyAlignment="1">
      <alignment/>
    </xf>
    <xf numFmtId="0" fontId="0" fillId="0" borderId="0" xfId="0" applyAlignment="1">
      <alignment vertical="top"/>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4" fillId="0" borderId="0" xfId="0" applyFont="1" applyFill="1" applyAlignment="1">
      <alignment horizontal="left" vertical="top"/>
    </xf>
    <xf numFmtId="0" fontId="4" fillId="0" borderId="0" xfId="0" applyFont="1" applyFill="1" applyAlignment="1">
      <alignment vertical="top"/>
    </xf>
    <xf numFmtId="0" fontId="3" fillId="0" borderId="10" xfId="0" applyFont="1" applyFill="1" applyBorder="1" applyAlignment="1">
      <alignment horizontal="left" vertical="top" wrapText="1"/>
    </xf>
    <xf numFmtId="4" fontId="3" fillId="0" borderId="10" xfId="0" applyNumberFormat="1" applyFont="1" applyFill="1" applyBorder="1" applyAlignment="1">
      <alignment horizontal="left" vertical="top"/>
    </xf>
    <xf numFmtId="4" fontId="3" fillId="0" borderId="10" xfId="0" applyNumberFormat="1" applyFont="1" applyFill="1" applyBorder="1" applyAlignment="1">
      <alignment horizontal="right" vertical="top"/>
    </xf>
    <xf numFmtId="0" fontId="3" fillId="0" borderId="0" xfId="0" applyFont="1" applyFill="1" applyAlignment="1">
      <alignment horizontal="left" vertical="top"/>
    </xf>
    <xf numFmtId="2" fontId="3" fillId="0" borderId="0" xfId="0" applyNumberFormat="1" applyFont="1" applyFill="1" applyAlignment="1">
      <alignment horizontal="right" vertical="top"/>
    </xf>
    <xf numFmtId="0" fontId="4" fillId="0" borderId="10" xfId="0" applyFont="1" applyFill="1" applyBorder="1" applyAlignment="1">
      <alignment horizontal="left" vertical="top"/>
    </xf>
    <xf numFmtId="0" fontId="4" fillId="0" borderId="10" xfId="0" applyFont="1" applyFill="1" applyBorder="1" applyAlignment="1">
      <alignment horizontal="right" vertical="top"/>
    </xf>
    <xf numFmtId="4" fontId="4" fillId="0" borderId="10" xfId="0" applyNumberFormat="1" applyFont="1" applyFill="1" applyBorder="1" applyAlignment="1">
      <alignment horizontal="left" vertical="top"/>
    </xf>
    <xf numFmtId="0" fontId="2" fillId="0" borderId="10" xfId="0" applyFont="1" applyFill="1" applyBorder="1" applyAlignment="1">
      <alignment horizontal="left" vertical="top" wrapText="1"/>
    </xf>
    <xf numFmtId="0" fontId="3" fillId="0" borderId="10" xfId="0" applyFont="1" applyFill="1" applyBorder="1" applyAlignment="1">
      <alignment horizontal="center" vertical="top"/>
    </xf>
    <xf numFmtId="0" fontId="2" fillId="0" borderId="10" xfId="0" applyFont="1" applyFill="1" applyBorder="1" applyAlignment="1">
      <alignment horizontal="left" vertical="top"/>
    </xf>
    <xf numFmtId="4" fontId="2" fillId="0" borderId="10" xfId="0" applyNumberFormat="1" applyFont="1" applyFill="1" applyBorder="1" applyAlignment="1">
      <alignment horizontal="left" vertical="top"/>
    </xf>
    <xf numFmtId="4" fontId="2" fillId="0" borderId="10" xfId="0" applyNumberFormat="1" applyFont="1" applyFill="1" applyBorder="1" applyAlignment="1">
      <alignment horizontal="right" vertical="top"/>
    </xf>
    <xf numFmtId="0" fontId="2" fillId="0" borderId="10" xfId="0" applyFont="1" applyFill="1" applyBorder="1" applyAlignment="1">
      <alignment horizontal="right" vertical="top"/>
    </xf>
    <xf numFmtId="0" fontId="4" fillId="0" borderId="0" xfId="0" applyFont="1" applyFill="1" applyBorder="1" applyAlignment="1">
      <alignment horizontal="left" vertical="top"/>
    </xf>
    <xf numFmtId="0" fontId="57" fillId="0" borderId="0" xfId="0" applyFont="1" applyFill="1" applyBorder="1" applyAlignment="1">
      <alignment horizontal="left" vertical="top"/>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vertical="top" wrapText="1"/>
    </xf>
    <xf numFmtId="0" fontId="6" fillId="0" borderId="10" xfId="0" applyFont="1" applyFill="1" applyBorder="1" applyAlignment="1">
      <alignment horizontal="left" vertical="top"/>
    </xf>
    <xf numFmtId="0" fontId="6" fillId="0" borderId="14" xfId="0" applyFont="1" applyFill="1" applyBorder="1" applyAlignment="1">
      <alignment horizontal="left" vertical="top" wrapText="1"/>
    </xf>
    <xf numFmtId="0" fontId="6" fillId="0" borderId="0" xfId="45" applyFont="1" applyFill="1" applyBorder="1" applyAlignment="1">
      <alignment vertical="top" wrapText="1"/>
    </xf>
    <xf numFmtId="0" fontId="7" fillId="0" borderId="0" xfId="0" applyFont="1" applyFill="1" applyBorder="1" applyAlignment="1">
      <alignment vertical="top" wrapText="1"/>
    </xf>
    <xf numFmtId="0" fontId="6" fillId="0" borderId="10" xfId="0" applyFont="1" applyFill="1" applyBorder="1" applyAlignment="1">
      <alignment vertical="top" wrapText="1"/>
    </xf>
    <xf numFmtId="2"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2" fontId="3" fillId="0" borderId="10" xfId="0" applyNumberFormat="1" applyFont="1" applyFill="1" applyBorder="1" applyAlignment="1">
      <alignment horizontal="right" vertical="top" wrapText="1"/>
    </xf>
    <xf numFmtId="0" fontId="6" fillId="0" borderId="0" xfId="0" applyFont="1" applyFill="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0" borderId="0" xfId="0" applyFont="1" applyFill="1" applyAlignment="1">
      <alignment vertical="top"/>
    </xf>
    <xf numFmtId="0" fontId="8" fillId="0" borderId="0" xfId="0" applyFont="1" applyFill="1" applyAlignment="1">
      <alignment vertical="top"/>
    </xf>
    <xf numFmtId="0" fontId="58" fillId="0" borderId="0" xfId="0" applyFont="1" applyAlignment="1">
      <alignment vertical="top"/>
    </xf>
    <xf numFmtId="0" fontId="7" fillId="0" borderId="0" xfId="0" applyFont="1" applyFill="1" applyAlignment="1">
      <alignment vertical="top"/>
    </xf>
    <xf numFmtId="0" fontId="6" fillId="0" borderId="10" xfId="0" applyFont="1" applyFill="1" applyBorder="1" applyAlignment="1">
      <alignment vertical="top" wrapText="1" shrinkToFit="1"/>
    </xf>
    <xf numFmtId="0" fontId="6" fillId="0" borderId="10" xfId="0" applyFont="1" applyFill="1" applyBorder="1" applyAlignment="1">
      <alignment horizontal="center" vertical="top" wrapText="1"/>
    </xf>
    <xf numFmtId="0" fontId="9" fillId="0" borderId="0" xfId="0" applyFont="1" applyAlignment="1">
      <alignment vertical="top"/>
    </xf>
    <xf numFmtId="0" fontId="7" fillId="0" borderId="11" xfId="0" applyFont="1" applyFill="1" applyBorder="1" applyAlignment="1">
      <alignment vertical="top" wrapText="1"/>
    </xf>
    <xf numFmtId="0" fontId="6" fillId="0" borderId="12" xfId="0" applyFont="1" applyFill="1" applyBorder="1" applyAlignment="1">
      <alignment vertical="top"/>
    </xf>
    <xf numFmtId="0" fontId="6" fillId="0" borderId="0" xfId="0" applyFont="1" applyFill="1" applyBorder="1" applyAlignment="1">
      <alignment vertical="top"/>
    </xf>
    <xf numFmtId="0" fontId="59" fillId="0" borderId="0" xfId="0" applyFont="1" applyFill="1" applyBorder="1" applyAlignment="1">
      <alignment vertical="top"/>
    </xf>
    <xf numFmtId="0" fontId="59" fillId="0" borderId="0" xfId="0" applyFont="1" applyFill="1" applyAlignment="1">
      <alignment vertical="top"/>
    </xf>
    <xf numFmtId="0" fontId="11" fillId="0" borderId="0" xfId="0" applyFont="1" applyFill="1" applyAlignment="1">
      <alignment vertical="top"/>
    </xf>
    <xf numFmtId="0" fontId="12" fillId="0" borderId="10" xfId="0" applyFont="1" applyFill="1" applyBorder="1" applyAlignment="1">
      <alignment horizontal="center" vertical="top" wrapText="1"/>
    </xf>
    <xf numFmtId="0" fontId="11" fillId="0" borderId="0" xfId="0" applyFont="1" applyFill="1" applyBorder="1" applyAlignment="1">
      <alignment vertical="top"/>
    </xf>
    <xf numFmtId="0" fontId="60" fillId="0" borderId="0" xfId="0" applyFont="1" applyFill="1" applyBorder="1" applyAlignment="1">
      <alignment vertical="top"/>
    </xf>
    <xf numFmtId="0" fontId="60" fillId="0" borderId="0" xfId="0" applyFont="1" applyFill="1" applyAlignment="1">
      <alignment vertical="top"/>
    </xf>
    <xf numFmtId="0" fontId="11" fillId="0" borderId="10" xfId="0" applyFont="1" applyFill="1" applyBorder="1" applyAlignment="1">
      <alignment horizontal="center" vertical="top"/>
    </xf>
    <xf numFmtId="0" fontId="11" fillId="0" borderId="10" xfId="0" applyFont="1" applyFill="1" applyBorder="1" applyAlignment="1">
      <alignment horizontal="center" vertical="top" wrapText="1"/>
    </xf>
    <xf numFmtId="0" fontId="12" fillId="0" borderId="10" xfId="0" applyFont="1" applyFill="1" applyBorder="1" applyAlignment="1">
      <alignment horizontal="center" vertical="top"/>
    </xf>
    <xf numFmtId="0" fontId="60" fillId="0" borderId="0" xfId="0" applyFont="1" applyFill="1" applyAlignment="1">
      <alignment horizontal="right" vertical="top"/>
    </xf>
    <xf numFmtId="0" fontId="60" fillId="0" borderId="0" xfId="0" applyFont="1" applyFill="1" applyBorder="1" applyAlignment="1">
      <alignment horizontal="left"/>
    </xf>
    <xf numFmtId="0" fontId="6" fillId="0" borderId="10" xfId="0" applyFont="1" applyFill="1" applyBorder="1" applyAlignment="1">
      <alignment vertical="top"/>
    </xf>
    <xf numFmtId="0" fontId="6" fillId="0" borderId="10" xfId="0" applyFont="1" applyFill="1" applyBorder="1" applyAlignment="1">
      <alignment horizontal="left" vertical="top" wrapText="1" shrinkToFit="1"/>
    </xf>
    <xf numFmtId="0" fontId="6" fillId="0" borderId="10" xfId="0" applyFont="1" applyFill="1" applyBorder="1" applyAlignment="1">
      <alignment horizontal="justify" vertical="top" wrapText="1" shrinkToFit="1"/>
    </xf>
    <xf numFmtId="0" fontId="59" fillId="0" borderId="0" xfId="0" applyFont="1" applyFill="1" applyBorder="1" applyAlignment="1">
      <alignment vertical="top" wrapText="1" shrinkToFit="1"/>
    </xf>
    <xf numFmtId="0" fontId="61" fillId="0" borderId="0" xfId="0" applyFont="1" applyFill="1" applyBorder="1" applyAlignment="1">
      <alignment horizontal="justify" vertical="top" wrapText="1" shrinkToFit="1"/>
    </xf>
    <xf numFmtId="4" fontId="6"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0" fontId="62" fillId="0" borderId="0" xfId="0" applyFont="1" applyFill="1" applyBorder="1" applyAlignment="1">
      <alignment vertical="top"/>
    </xf>
    <xf numFmtId="0" fontId="62" fillId="0" borderId="0" xfId="0" applyFont="1" applyFill="1" applyBorder="1" applyAlignment="1">
      <alignment vertical="top"/>
    </xf>
    <xf numFmtId="2" fontId="0" fillId="0" borderId="0" xfId="0" applyNumberFormat="1" applyAlignment="1">
      <alignment vertical="top"/>
    </xf>
    <xf numFmtId="0" fontId="6" fillId="0" borderId="10" xfId="0" applyFont="1" applyFill="1" applyBorder="1" applyAlignment="1">
      <alignment vertical="top" shrinkToFi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1"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91"/>
  <sheetViews>
    <sheetView tabSelected="1" zoomScalePageLayoutView="0" workbookViewId="0" topLeftCell="A1">
      <selection activeCell="L11" sqref="L11"/>
    </sheetView>
  </sheetViews>
  <sheetFormatPr defaultColWidth="9" defaultRowHeight="14.25"/>
  <cols>
    <col min="1" max="1" width="3.69921875" style="4" customWidth="1"/>
    <col min="2" max="2" width="45.3984375" style="40" customWidth="1"/>
    <col min="3" max="3" width="10.5" style="52" customWidth="1"/>
    <col min="4" max="4" width="12" style="36" customWidth="1"/>
    <col min="5" max="5" width="4" style="5" customWidth="1"/>
    <col min="6" max="6" width="7" style="4" customWidth="1"/>
    <col min="7" max="7" width="7.59765625" style="4" customWidth="1"/>
    <col min="8" max="8" width="8.5" style="4" customWidth="1"/>
    <col min="9" max="16384" width="9" style="1" customWidth="1"/>
  </cols>
  <sheetData>
    <row r="1" ht="13.5">
      <c r="B1" s="41" t="s">
        <v>503</v>
      </c>
    </row>
    <row r="4" ht="13.5">
      <c r="B4" s="43" t="s">
        <v>0</v>
      </c>
    </row>
    <row r="5" ht="13.5">
      <c r="B5" s="43" t="s">
        <v>1</v>
      </c>
    </row>
    <row r="6" spans="1:8" ht="13.5">
      <c r="A6" s="11"/>
      <c r="B6" s="62"/>
      <c r="C6" s="57"/>
      <c r="D6" s="45"/>
      <c r="F6" s="12"/>
      <c r="G6" s="13"/>
      <c r="H6" s="13"/>
    </row>
    <row r="7" spans="1:8" s="42" customFormat="1" ht="32.25">
      <c r="A7" s="37" t="s">
        <v>2</v>
      </c>
      <c r="B7" s="45" t="s">
        <v>3</v>
      </c>
      <c r="C7" s="45" t="s">
        <v>4</v>
      </c>
      <c r="D7" s="38" t="s">
        <v>5</v>
      </c>
      <c r="E7" s="38" t="s">
        <v>176</v>
      </c>
      <c r="F7" s="67" t="s">
        <v>229</v>
      </c>
      <c r="G7" s="67" t="s">
        <v>177</v>
      </c>
      <c r="H7" s="67" t="s">
        <v>6</v>
      </c>
    </row>
    <row r="8" spans="1:8" ht="13.5">
      <c r="A8" s="14" t="s">
        <v>7</v>
      </c>
      <c r="B8" s="39" t="s">
        <v>8</v>
      </c>
      <c r="C8" s="53" t="s">
        <v>9</v>
      </c>
      <c r="D8" s="39" t="s">
        <v>10</v>
      </c>
      <c r="E8" s="2" t="s">
        <v>11</v>
      </c>
      <c r="F8" s="6"/>
      <c r="G8" s="7" t="s">
        <v>12</v>
      </c>
      <c r="H8" s="7" t="s">
        <v>13</v>
      </c>
    </row>
    <row r="9" spans="1:8" ht="21">
      <c r="A9" s="6" t="s">
        <v>7</v>
      </c>
      <c r="B9" s="63" t="s">
        <v>216</v>
      </c>
      <c r="C9" s="58" t="s">
        <v>15</v>
      </c>
      <c r="D9" s="25"/>
      <c r="E9" s="3">
        <v>1</v>
      </c>
      <c r="F9" s="35"/>
      <c r="G9" s="8">
        <f>ROUND(ROUND(F9*1.23,2),2)</f>
        <v>0</v>
      </c>
      <c r="H9" s="8">
        <f>E9*G9</f>
        <v>0</v>
      </c>
    </row>
    <row r="10" spans="1:10" ht="12" customHeight="1">
      <c r="A10" s="6" t="s">
        <v>555</v>
      </c>
      <c r="B10" s="44" t="s">
        <v>568</v>
      </c>
      <c r="C10" s="58" t="s">
        <v>15</v>
      </c>
      <c r="D10" s="25"/>
      <c r="E10" s="3">
        <v>30</v>
      </c>
      <c r="F10" s="35"/>
      <c r="G10" s="8">
        <f aca="true" t="shared" si="0" ref="G10:G73">ROUND(ROUND(F10*1.23,2),2)</f>
        <v>0</v>
      </c>
      <c r="H10" s="8">
        <f aca="true" t="shared" si="1" ref="H10:H73">E10*G10</f>
        <v>0</v>
      </c>
      <c r="J10" s="71"/>
    </row>
    <row r="11" spans="1:8" ht="42.75">
      <c r="A11" s="6" t="s">
        <v>9</v>
      </c>
      <c r="B11" s="44" t="s">
        <v>504</v>
      </c>
      <c r="C11" s="58" t="s">
        <v>16</v>
      </c>
      <c r="D11" s="25"/>
      <c r="E11" s="3">
        <v>20</v>
      </c>
      <c r="F11" s="35"/>
      <c r="G11" s="8">
        <f t="shared" si="0"/>
        <v>0</v>
      </c>
      <c r="H11" s="8">
        <f t="shared" si="1"/>
        <v>0</v>
      </c>
    </row>
    <row r="12" spans="1:10" ht="36.75" customHeight="1">
      <c r="A12" s="6" t="s">
        <v>10</v>
      </c>
      <c r="B12" s="44" t="s">
        <v>505</v>
      </c>
      <c r="C12" s="58" t="s">
        <v>16</v>
      </c>
      <c r="D12" s="25"/>
      <c r="E12" s="3">
        <v>30</v>
      </c>
      <c r="F12" s="35"/>
      <c r="G12" s="8">
        <f t="shared" si="0"/>
        <v>0</v>
      </c>
      <c r="H12" s="8">
        <f t="shared" si="1"/>
        <v>0</v>
      </c>
      <c r="J12" s="71"/>
    </row>
    <row r="13" spans="1:8" ht="42.75">
      <c r="A13" s="6" t="s">
        <v>11</v>
      </c>
      <c r="B13" s="44" t="s">
        <v>506</v>
      </c>
      <c r="C13" s="58" t="s">
        <v>16</v>
      </c>
      <c r="D13" s="25"/>
      <c r="E13" s="3">
        <v>100</v>
      </c>
      <c r="F13" s="35"/>
      <c r="G13" s="8">
        <f t="shared" si="0"/>
        <v>0</v>
      </c>
      <c r="H13" s="8">
        <f t="shared" si="1"/>
        <v>0</v>
      </c>
    </row>
    <row r="14" spans="1:8" ht="42.75">
      <c r="A14" s="6" t="s">
        <v>12</v>
      </c>
      <c r="B14" s="44" t="s">
        <v>507</v>
      </c>
      <c r="C14" s="58" t="s">
        <v>16</v>
      </c>
      <c r="D14" s="25"/>
      <c r="E14" s="3">
        <v>200</v>
      </c>
      <c r="F14" s="35"/>
      <c r="G14" s="8">
        <f t="shared" si="0"/>
        <v>0</v>
      </c>
      <c r="H14" s="8">
        <f t="shared" si="1"/>
        <v>0</v>
      </c>
    </row>
    <row r="15" spans="1:8" ht="15.75" customHeight="1">
      <c r="A15" s="6" t="s">
        <v>13</v>
      </c>
      <c r="B15" s="44" t="s">
        <v>508</v>
      </c>
      <c r="C15" s="58" t="s">
        <v>15</v>
      </c>
      <c r="D15" s="25"/>
      <c r="E15" s="3">
        <v>10</v>
      </c>
      <c r="F15" s="35"/>
      <c r="G15" s="8">
        <f t="shared" si="0"/>
        <v>0</v>
      </c>
      <c r="H15" s="8">
        <f t="shared" si="1"/>
        <v>0</v>
      </c>
    </row>
    <row r="16" spans="1:8" ht="11.25" customHeight="1">
      <c r="A16" s="6" t="s">
        <v>258</v>
      </c>
      <c r="B16" s="44" t="s">
        <v>509</v>
      </c>
      <c r="C16" s="58" t="s">
        <v>15</v>
      </c>
      <c r="D16" s="25"/>
      <c r="E16" s="3">
        <v>10</v>
      </c>
      <c r="F16" s="35"/>
      <c r="G16" s="8">
        <f t="shared" si="0"/>
        <v>0</v>
      </c>
      <c r="H16" s="8">
        <f t="shared" si="1"/>
        <v>0</v>
      </c>
    </row>
    <row r="17" spans="1:8" ht="21">
      <c r="A17" s="6" t="s">
        <v>259</v>
      </c>
      <c r="B17" s="44" t="s">
        <v>510</v>
      </c>
      <c r="C17" s="58" t="s">
        <v>14</v>
      </c>
      <c r="D17" s="25"/>
      <c r="E17" s="3">
        <v>5</v>
      </c>
      <c r="F17" s="35"/>
      <c r="G17" s="8">
        <f t="shared" si="0"/>
        <v>0</v>
      </c>
      <c r="H17" s="8">
        <f t="shared" si="1"/>
        <v>0</v>
      </c>
    </row>
    <row r="18" spans="1:8" ht="24.75" customHeight="1">
      <c r="A18" s="6" t="s">
        <v>260</v>
      </c>
      <c r="B18" s="44" t="s">
        <v>189</v>
      </c>
      <c r="C18" s="58" t="s">
        <v>190</v>
      </c>
      <c r="D18" s="25"/>
      <c r="E18" s="3">
        <v>10</v>
      </c>
      <c r="F18" s="35"/>
      <c r="G18" s="8">
        <f t="shared" si="0"/>
        <v>0</v>
      </c>
      <c r="H18" s="8">
        <f t="shared" si="1"/>
        <v>0</v>
      </c>
    </row>
    <row r="19" spans="1:8" ht="12.75" customHeight="1">
      <c r="A19" s="6" t="s">
        <v>261</v>
      </c>
      <c r="B19" s="44" t="s">
        <v>17</v>
      </c>
      <c r="C19" s="58" t="s">
        <v>15</v>
      </c>
      <c r="D19" s="26"/>
      <c r="E19" s="3">
        <v>1</v>
      </c>
      <c r="F19" s="35"/>
      <c r="G19" s="8">
        <f t="shared" si="0"/>
        <v>0</v>
      </c>
      <c r="H19" s="8">
        <f t="shared" si="1"/>
        <v>0</v>
      </c>
    </row>
    <row r="20" spans="1:8" ht="19.5" customHeight="1">
      <c r="A20" s="6" t="s">
        <v>262</v>
      </c>
      <c r="B20" s="44" t="s">
        <v>569</v>
      </c>
      <c r="C20" s="58" t="s">
        <v>15</v>
      </c>
      <c r="D20" s="25"/>
      <c r="E20" s="3">
        <v>5</v>
      </c>
      <c r="F20" s="35"/>
      <c r="G20" s="8">
        <f t="shared" si="0"/>
        <v>0</v>
      </c>
      <c r="H20" s="8">
        <f t="shared" si="1"/>
        <v>0</v>
      </c>
    </row>
    <row r="21" spans="1:8" ht="32.25">
      <c r="A21" s="6" t="s">
        <v>263</v>
      </c>
      <c r="B21" s="44" t="s">
        <v>214</v>
      </c>
      <c r="C21" s="58" t="s">
        <v>18</v>
      </c>
      <c r="D21" s="25"/>
      <c r="E21" s="3">
        <v>1</v>
      </c>
      <c r="F21" s="35"/>
      <c r="G21" s="8">
        <f t="shared" si="0"/>
        <v>0</v>
      </c>
      <c r="H21" s="8">
        <f t="shared" si="1"/>
        <v>0</v>
      </c>
    </row>
    <row r="22" spans="1:8" ht="42.75">
      <c r="A22" s="6" t="s">
        <v>264</v>
      </c>
      <c r="B22" s="44" t="s">
        <v>570</v>
      </c>
      <c r="C22" s="58" t="s">
        <v>14</v>
      </c>
      <c r="D22" s="25"/>
      <c r="E22" s="3">
        <v>80</v>
      </c>
      <c r="F22" s="35"/>
      <c r="G22" s="8">
        <f t="shared" si="0"/>
        <v>0</v>
      </c>
      <c r="H22" s="8">
        <f t="shared" si="1"/>
        <v>0</v>
      </c>
    </row>
    <row r="23" spans="1:8" ht="10.5" customHeight="1">
      <c r="A23" s="6" t="s">
        <v>265</v>
      </c>
      <c r="B23" s="40" t="s">
        <v>235</v>
      </c>
      <c r="C23" s="58" t="s">
        <v>15</v>
      </c>
      <c r="D23" s="25"/>
      <c r="E23" s="3">
        <v>20</v>
      </c>
      <c r="F23" s="35"/>
      <c r="G23" s="8">
        <f t="shared" si="0"/>
        <v>0</v>
      </c>
      <c r="H23" s="8">
        <f t="shared" si="1"/>
        <v>0</v>
      </c>
    </row>
    <row r="24" spans="1:8" ht="21">
      <c r="A24" s="6" t="s">
        <v>266</v>
      </c>
      <c r="B24" s="44" t="s">
        <v>571</v>
      </c>
      <c r="C24" s="58" t="s">
        <v>15</v>
      </c>
      <c r="D24" s="25"/>
      <c r="E24" s="3">
        <v>24</v>
      </c>
      <c r="F24" s="35"/>
      <c r="G24" s="8">
        <f t="shared" si="0"/>
        <v>0</v>
      </c>
      <c r="H24" s="8">
        <f t="shared" si="1"/>
        <v>0</v>
      </c>
    </row>
    <row r="25" spans="1:8" ht="13.5">
      <c r="A25" s="6" t="s">
        <v>267</v>
      </c>
      <c r="B25" s="44" t="s">
        <v>211</v>
      </c>
      <c r="C25" s="58" t="s">
        <v>171</v>
      </c>
      <c r="D25" s="25"/>
      <c r="E25" s="3">
        <v>20</v>
      </c>
      <c r="F25" s="35"/>
      <c r="G25" s="8">
        <f t="shared" si="0"/>
        <v>0</v>
      </c>
      <c r="H25" s="8">
        <f t="shared" si="1"/>
        <v>0</v>
      </c>
    </row>
    <row r="26" spans="1:8" ht="13.5">
      <c r="A26" s="6" t="s">
        <v>268</v>
      </c>
      <c r="B26" s="44" t="s">
        <v>20</v>
      </c>
      <c r="C26" s="58" t="s">
        <v>14</v>
      </c>
      <c r="D26" s="25"/>
      <c r="E26" s="3">
        <v>1</v>
      </c>
      <c r="F26" s="35"/>
      <c r="G26" s="8">
        <f t="shared" si="0"/>
        <v>0</v>
      </c>
      <c r="H26" s="8">
        <f t="shared" si="1"/>
        <v>0</v>
      </c>
    </row>
    <row r="27" spans="1:8" ht="30.75" customHeight="1">
      <c r="A27" s="6" t="s">
        <v>269</v>
      </c>
      <c r="B27" s="44" t="s">
        <v>218</v>
      </c>
      <c r="C27" s="58" t="s">
        <v>15</v>
      </c>
      <c r="D27" s="25"/>
      <c r="E27" s="3">
        <v>1</v>
      </c>
      <c r="F27" s="35"/>
      <c r="G27" s="8">
        <f t="shared" si="0"/>
        <v>0</v>
      </c>
      <c r="H27" s="8">
        <f t="shared" si="1"/>
        <v>0</v>
      </c>
    </row>
    <row r="28" spans="1:8" ht="32.25">
      <c r="A28" s="6" t="s">
        <v>270</v>
      </c>
      <c r="B28" s="44" t="s">
        <v>21</v>
      </c>
      <c r="C28" s="58" t="s">
        <v>14</v>
      </c>
      <c r="D28" s="25"/>
      <c r="E28" s="3">
        <v>10</v>
      </c>
      <c r="F28" s="35"/>
      <c r="G28" s="8">
        <f t="shared" si="0"/>
        <v>0</v>
      </c>
      <c r="H28" s="8">
        <f t="shared" si="1"/>
        <v>0</v>
      </c>
    </row>
    <row r="29" spans="1:10" ht="32.25">
      <c r="A29" s="6" t="s">
        <v>558</v>
      </c>
      <c r="B29" s="64" t="s">
        <v>186</v>
      </c>
      <c r="C29" s="58" t="s">
        <v>15</v>
      </c>
      <c r="D29" s="25"/>
      <c r="E29" s="3">
        <v>300</v>
      </c>
      <c r="F29" s="35"/>
      <c r="G29" s="8">
        <f t="shared" si="0"/>
        <v>0</v>
      </c>
      <c r="H29" s="8">
        <f t="shared" si="1"/>
        <v>0</v>
      </c>
      <c r="J29" s="71"/>
    </row>
    <row r="30" spans="1:8" ht="54">
      <c r="A30" s="6" t="s">
        <v>271</v>
      </c>
      <c r="B30" s="44" t="s">
        <v>188</v>
      </c>
      <c r="C30" s="58" t="s">
        <v>15</v>
      </c>
      <c r="D30" s="25"/>
      <c r="E30" s="3">
        <v>10</v>
      </c>
      <c r="F30" s="35"/>
      <c r="G30" s="8">
        <f t="shared" si="0"/>
        <v>0</v>
      </c>
      <c r="H30" s="8">
        <f t="shared" si="1"/>
        <v>0</v>
      </c>
    </row>
    <row r="31" spans="1:8" ht="33" customHeight="1">
      <c r="A31" s="6" t="s">
        <v>554</v>
      </c>
      <c r="B31" s="44" t="s">
        <v>572</v>
      </c>
      <c r="C31" s="58" t="s">
        <v>15</v>
      </c>
      <c r="D31" s="25"/>
      <c r="E31" s="3">
        <v>100</v>
      </c>
      <c r="F31" s="35"/>
      <c r="G31" s="8">
        <f t="shared" si="0"/>
        <v>0</v>
      </c>
      <c r="H31" s="8">
        <f t="shared" si="1"/>
        <v>0</v>
      </c>
    </row>
    <row r="32" spans="1:10" ht="13.5">
      <c r="A32" s="6" t="s">
        <v>272</v>
      </c>
      <c r="B32" s="44" t="s">
        <v>167</v>
      </c>
      <c r="C32" s="58" t="s">
        <v>15</v>
      </c>
      <c r="D32" s="25"/>
      <c r="E32" s="3">
        <v>10</v>
      </c>
      <c r="F32" s="35"/>
      <c r="G32" s="8">
        <f t="shared" si="0"/>
        <v>0</v>
      </c>
      <c r="H32" s="8">
        <f t="shared" si="1"/>
        <v>0</v>
      </c>
      <c r="J32" s="71"/>
    </row>
    <row r="33" spans="1:8" ht="33.75" customHeight="1">
      <c r="A33" s="6" t="s">
        <v>273</v>
      </c>
      <c r="B33" s="44" t="s">
        <v>22</v>
      </c>
      <c r="C33" s="58" t="s">
        <v>15</v>
      </c>
      <c r="D33" s="25"/>
      <c r="E33" s="3">
        <v>5</v>
      </c>
      <c r="F33" s="35"/>
      <c r="G33" s="8">
        <f t="shared" si="0"/>
        <v>0</v>
      </c>
      <c r="H33" s="8">
        <f t="shared" si="1"/>
        <v>0</v>
      </c>
    </row>
    <row r="34" spans="1:10" ht="33" customHeight="1">
      <c r="A34" s="6" t="s">
        <v>557</v>
      </c>
      <c r="B34" s="44" t="s">
        <v>23</v>
      </c>
      <c r="C34" s="58" t="s">
        <v>15</v>
      </c>
      <c r="D34" s="25"/>
      <c r="E34" s="3">
        <v>30</v>
      </c>
      <c r="F34" s="35"/>
      <c r="G34" s="8">
        <f t="shared" si="0"/>
        <v>0</v>
      </c>
      <c r="H34" s="8">
        <f t="shared" si="1"/>
        <v>0</v>
      </c>
      <c r="J34" s="71"/>
    </row>
    <row r="35" spans="1:10" ht="33" customHeight="1">
      <c r="A35" s="6" t="s">
        <v>274</v>
      </c>
      <c r="B35" s="44" t="s">
        <v>24</v>
      </c>
      <c r="C35" s="58" t="s">
        <v>15</v>
      </c>
      <c r="D35" s="25"/>
      <c r="E35" s="3">
        <v>10</v>
      </c>
      <c r="F35" s="35"/>
      <c r="G35" s="8">
        <f t="shared" si="0"/>
        <v>0</v>
      </c>
      <c r="H35" s="8">
        <f t="shared" si="1"/>
        <v>0</v>
      </c>
      <c r="J35" s="71"/>
    </row>
    <row r="36" spans="1:8" ht="32.25" customHeight="1">
      <c r="A36" s="6" t="s">
        <v>275</v>
      </c>
      <c r="B36" s="44" t="s">
        <v>573</v>
      </c>
      <c r="C36" s="58" t="s">
        <v>15</v>
      </c>
      <c r="D36" s="25"/>
      <c r="E36" s="3">
        <v>30</v>
      </c>
      <c r="F36" s="35"/>
      <c r="G36" s="8">
        <f t="shared" si="0"/>
        <v>0</v>
      </c>
      <c r="H36" s="8">
        <f t="shared" si="1"/>
        <v>0</v>
      </c>
    </row>
    <row r="37" spans="1:8" ht="13.5">
      <c r="A37" s="6" t="s">
        <v>276</v>
      </c>
      <c r="B37" s="44" t="s">
        <v>25</v>
      </c>
      <c r="C37" s="58" t="s">
        <v>15</v>
      </c>
      <c r="D37" s="25"/>
      <c r="E37" s="3">
        <v>1</v>
      </c>
      <c r="F37" s="35"/>
      <c r="G37" s="8">
        <f t="shared" si="0"/>
        <v>0</v>
      </c>
      <c r="H37" s="8">
        <f t="shared" si="1"/>
        <v>0</v>
      </c>
    </row>
    <row r="38" spans="1:8" ht="33" customHeight="1">
      <c r="A38" s="6" t="s">
        <v>277</v>
      </c>
      <c r="B38" s="44" t="s">
        <v>26</v>
      </c>
      <c r="C38" s="58" t="s">
        <v>15</v>
      </c>
      <c r="D38" s="25"/>
      <c r="E38" s="3">
        <v>1</v>
      </c>
      <c r="F38" s="35"/>
      <c r="G38" s="8">
        <f t="shared" si="0"/>
        <v>0</v>
      </c>
      <c r="H38" s="8">
        <f t="shared" si="1"/>
        <v>0</v>
      </c>
    </row>
    <row r="39" spans="1:8" ht="31.5" customHeight="1">
      <c r="A39" s="6" t="s">
        <v>278</v>
      </c>
      <c r="B39" s="44" t="s">
        <v>236</v>
      </c>
      <c r="C39" s="57" t="s">
        <v>171</v>
      </c>
      <c r="D39" s="27"/>
      <c r="E39" s="15">
        <v>5</v>
      </c>
      <c r="F39" s="35"/>
      <c r="G39" s="8">
        <f t="shared" si="0"/>
        <v>0</v>
      </c>
      <c r="H39" s="8">
        <f t="shared" si="1"/>
        <v>0</v>
      </c>
    </row>
    <row r="40" spans="1:8" ht="45" customHeight="1">
      <c r="A40" s="6" t="s">
        <v>279</v>
      </c>
      <c r="B40" s="32" t="s">
        <v>574</v>
      </c>
      <c r="C40" s="58" t="s">
        <v>185</v>
      </c>
      <c r="D40" s="25"/>
      <c r="E40" s="3">
        <v>20</v>
      </c>
      <c r="F40" s="35"/>
      <c r="G40" s="8">
        <f t="shared" si="0"/>
        <v>0</v>
      </c>
      <c r="H40" s="8">
        <f t="shared" si="1"/>
        <v>0</v>
      </c>
    </row>
    <row r="41" spans="1:8" ht="45.75" customHeight="1">
      <c r="A41" s="6" t="s">
        <v>280</v>
      </c>
      <c r="B41" s="36" t="s">
        <v>567</v>
      </c>
      <c r="C41" s="58" t="s">
        <v>546</v>
      </c>
      <c r="D41" s="25"/>
      <c r="E41" s="3">
        <v>100</v>
      </c>
      <c r="F41" s="35"/>
      <c r="G41" s="8">
        <f t="shared" si="0"/>
        <v>0</v>
      </c>
      <c r="H41" s="8">
        <f t="shared" si="1"/>
        <v>0</v>
      </c>
    </row>
    <row r="42" spans="1:8" ht="13.5">
      <c r="A42" s="6" t="s">
        <v>281</v>
      </c>
      <c r="B42" s="44" t="s">
        <v>575</v>
      </c>
      <c r="C42" s="58" t="s">
        <v>15</v>
      </c>
      <c r="D42" s="25"/>
      <c r="E42" s="3">
        <v>2</v>
      </c>
      <c r="F42" s="35"/>
      <c r="G42" s="8">
        <f t="shared" si="0"/>
        <v>0</v>
      </c>
      <c r="H42" s="8">
        <f t="shared" si="1"/>
        <v>0</v>
      </c>
    </row>
    <row r="43" spans="1:8" ht="32.25">
      <c r="A43" s="6" t="s">
        <v>282</v>
      </c>
      <c r="B43" s="44" t="s">
        <v>576</v>
      </c>
      <c r="C43" s="58" t="s">
        <v>15</v>
      </c>
      <c r="D43" s="25"/>
      <c r="E43" s="3">
        <v>15</v>
      </c>
      <c r="F43" s="35"/>
      <c r="G43" s="8">
        <f t="shared" si="0"/>
        <v>0</v>
      </c>
      <c r="H43" s="8">
        <f t="shared" si="1"/>
        <v>0</v>
      </c>
    </row>
    <row r="44" spans="1:8" ht="21">
      <c r="A44" s="6" t="s">
        <v>283</v>
      </c>
      <c r="B44" s="44" t="s">
        <v>511</v>
      </c>
      <c r="C44" s="58" t="s">
        <v>27</v>
      </c>
      <c r="D44" s="25"/>
      <c r="E44" s="3">
        <v>2</v>
      </c>
      <c r="F44" s="35"/>
      <c r="G44" s="8">
        <f t="shared" si="0"/>
        <v>0</v>
      </c>
      <c r="H44" s="8">
        <f t="shared" si="1"/>
        <v>0</v>
      </c>
    </row>
    <row r="45" spans="1:8" ht="13.5" customHeight="1">
      <c r="A45" s="6" t="s">
        <v>284</v>
      </c>
      <c r="B45" s="44" t="s">
        <v>512</v>
      </c>
      <c r="C45" s="58" t="s">
        <v>27</v>
      </c>
      <c r="D45" s="25"/>
      <c r="E45" s="3">
        <v>3</v>
      </c>
      <c r="F45" s="35"/>
      <c r="G45" s="8">
        <f t="shared" si="0"/>
        <v>0</v>
      </c>
      <c r="H45" s="8">
        <f t="shared" si="1"/>
        <v>0</v>
      </c>
    </row>
    <row r="46" spans="1:8" ht="13.5" customHeight="1">
      <c r="A46" s="6" t="s">
        <v>285</v>
      </c>
      <c r="B46" s="44" t="s">
        <v>513</v>
      </c>
      <c r="C46" s="58" t="s">
        <v>28</v>
      </c>
      <c r="D46" s="25"/>
      <c r="E46" s="3">
        <v>2</v>
      </c>
      <c r="F46" s="35"/>
      <c r="G46" s="8">
        <f t="shared" si="0"/>
        <v>0</v>
      </c>
      <c r="H46" s="8">
        <f t="shared" si="1"/>
        <v>0</v>
      </c>
    </row>
    <row r="47" spans="1:8" ht="13.5" customHeight="1">
      <c r="A47" s="6" t="s">
        <v>286</v>
      </c>
      <c r="B47" s="44" t="s">
        <v>514</v>
      </c>
      <c r="C47" s="58" t="s">
        <v>28</v>
      </c>
      <c r="D47" s="25"/>
      <c r="E47" s="3">
        <v>1</v>
      </c>
      <c r="F47" s="35"/>
      <c r="G47" s="8">
        <f t="shared" si="0"/>
        <v>0</v>
      </c>
      <c r="H47" s="8">
        <f t="shared" si="1"/>
        <v>0</v>
      </c>
    </row>
    <row r="48" spans="1:8" ht="54">
      <c r="A48" s="6" t="s">
        <v>287</v>
      </c>
      <c r="B48" s="44" t="s">
        <v>515</v>
      </c>
      <c r="C48" s="58" t="s">
        <v>28</v>
      </c>
      <c r="D48" s="27"/>
      <c r="E48" s="3">
        <v>2</v>
      </c>
      <c r="F48" s="35"/>
      <c r="G48" s="8">
        <f t="shared" si="0"/>
        <v>0</v>
      </c>
      <c r="H48" s="8">
        <f t="shared" si="1"/>
        <v>0</v>
      </c>
    </row>
    <row r="49" spans="1:8" ht="13.5">
      <c r="A49" s="6" t="s">
        <v>288</v>
      </c>
      <c r="B49" s="44" t="s">
        <v>516</v>
      </c>
      <c r="C49" s="58" t="s">
        <v>28</v>
      </c>
      <c r="D49" s="25"/>
      <c r="E49" s="3">
        <v>2</v>
      </c>
      <c r="F49" s="35"/>
      <c r="G49" s="8">
        <f t="shared" si="0"/>
        <v>0</v>
      </c>
      <c r="H49" s="8">
        <f t="shared" si="1"/>
        <v>0</v>
      </c>
    </row>
    <row r="50" spans="1:8" ht="13.5">
      <c r="A50" s="6" t="s">
        <v>289</v>
      </c>
      <c r="B50" s="44" t="s">
        <v>517</v>
      </c>
      <c r="C50" s="58" t="s">
        <v>28</v>
      </c>
      <c r="D50" s="25"/>
      <c r="E50" s="3">
        <v>1</v>
      </c>
      <c r="F50" s="35"/>
      <c r="G50" s="8">
        <f t="shared" si="0"/>
        <v>0</v>
      </c>
      <c r="H50" s="8">
        <f t="shared" si="1"/>
        <v>0</v>
      </c>
    </row>
    <row r="51" spans="1:8" ht="13.5" customHeight="1">
      <c r="A51" s="6" t="s">
        <v>290</v>
      </c>
      <c r="B51" s="44" t="s">
        <v>518</v>
      </c>
      <c r="C51" s="58" t="s">
        <v>28</v>
      </c>
      <c r="D51" s="25"/>
      <c r="E51" s="3">
        <v>1</v>
      </c>
      <c r="F51" s="35"/>
      <c r="G51" s="8">
        <f t="shared" si="0"/>
        <v>0</v>
      </c>
      <c r="H51" s="8">
        <f t="shared" si="1"/>
        <v>0</v>
      </c>
    </row>
    <row r="52" spans="1:8" ht="13.5" customHeight="1">
      <c r="A52" s="6" t="s">
        <v>291</v>
      </c>
      <c r="B52" s="44" t="s">
        <v>519</v>
      </c>
      <c r="C52" s="58" t="s">
        <v>28</v>
      </c>
      <c r="D52" s="25"/>
      <c r="E52" s="3">
        <v>5</v>
      </c>
      <c r="F52" s="35"/>
      <c r="G52" s="8">
        <f t="shared" si="0"/>
        <v>0</v>
      </c>
      <c r="H52" s="8">
        <f t="shared" si="1"/>
        <v>0</v>
      </c>
    </row>
    <row r="53" spans="1:8" ht="13.5" customHeight="1">
      <c r="A53" s="6" t="s">
        <v>564</v>
      </c>
      <c r="B53" s="44" t="s">
        <v>520</v>
      </c>
      <c r="C53" s="58" t="s">
        <v>28</v>
      </c>
      <c r="D53" s="25"/>
      <c r="E53" s="3">
        <v>2</v>
      </c>
      <c r="F53" s="35"/>
      <c r="G53" s="8">
        <f t="shared" si="0"/>
        <v>0</v>
      </c>
      <c r="H53" s="8">
        <f t="shared" si="1"/>
        <v>0</v>
      </c>
    </row>
    <row r="54" spans="1:8" ht="13.5" customHeight="1">
      <c r="A54" s="6" t="s">
        <v>292</v>
      </c>
      <c r="B54" s="44" t="s">
        <v>521</v>
      </c>
      <c r="C54" s="58" t="s">
        <v>28</v>
      </c>
      <c r="D54" s="25"/>
      <c r="E54" s="3">
        <v>2</v>
      </c>
      <c r="F54" s="35"/>
      <c r="G54" s="8">
        <f t="shared" si="0"/>
        <v>0</v>
      </c>
      <c r="H54" s="8">
        <f t="shared" si="1"/>
        <v>0</v>
      </c>
    </row>
    <row r="55" spans="1:8" ht="13.5" customHeight="1">
      <c r="A55" s="6" t="s">
        <v>293</v>
      </c>
      <c r="B55" s="44" t="s">
        <v>545</v>
      </c>
      <c r="C55" s="58" t="s">
        <v>29</v>
      </c>
      <c r="D55" s="25"/>
      <c r="E55" s="3">
        <v>1</v>
      </c>
      <c r="F55" s="35"/>
      <c r="G55" s="8">
        <f t="shared" si="0"/>
        <v>0</v>
      </c>
      <c r="H55" s="8">
        <f t="shared" si="1"/>
        <v>0</v>
      </c>
    </row>
    <row r="56" spans="1:8" ht="13.5" customHeight="1">
      <c r="A56" s="6" t="s">
        <v>294</v>
      </c>
      <c r="B56" s="44" t="s">
        <v>522</v>
      </c>
      <c r="C56" s="58" t="s">
        <v>215</v>
      </c>
      <c r="D56" s="25"/>
      <c r="E56" s="3">
        <v>1</v>
      </c>
      <c r="F56" s="35"/>
      <c r="G56" s="8">
        <f t="shared" si="0"/>
        <v>0</v>
      </c>
      <c r="H56" s="8">
        <f t="shared" si="1"/>
        <v>0</v>
      </c>
    </row>
    <row r="57" spans="1:8" ht="13.5" customHeight="1">
      <c r="A57" s="6" t="s">
        <v>295</v>
      </c>
      <c r="B57" s="44" t="s">
        <v>523</v>
      </c>
      <c r="C57" s="58" t="s">
        <v>179</v>
      </c>
      <c r="D57" s="25"/>
      <c r="E57" s="3">
        <v>2</v>
      </c>
      <c r="F57" s="35"/>
      <c r="G57" s="8">
        <f t="shared" si="0"/>
        <v>0</v>
      </c>
      <c r="H57" s="8">
        <f t="shared" si="1"/>
        <v>0</v>
      </c>
    </row>
    <row r="58" spans="1:8" ht="13.5">
      <c r="A58" s="6" t="s">
        <v>296</v>
      </c>
      <c r="B58" s="44" t="s">
        <v>524</v>
      </c>
      <c r="C58" s="58" t="s">
        <v>19</v>
      </c>
      <c r="D58" s="25"/>
      <c r="E58" s="3">
        <v>1</v>
      </c>
      <c r="F58" s="35"/>
      <c r="G58" s="8">
        <f t="shared" si="0"/>
        <v>0</v>
      </c>
      <c r="H58" s="8">
        <f t="shared" si="1"/>
        <v>0</v>
      </c>
    </row>
    <row r="59" spans="1:8" ht="13.5" customHeight="1">
      <c r="A59" s="6" t="s">
        <v>297</v>
      </c>
      <c r="B59" s="44" t="s">
        <v>30</v>
      </c>
      <c r="C59" s="58" t="s">
        <v>31</v>
      </c>
      <c r="D59" s="25"/>
      <c r="E59" s="3">
        <v>5</v>
      </c>
      <c r="F59" s="35"/>
      <c r="G59" s="8">
        <f t="shared" si="0"/>
        <v>0</v>
      </c>
      <c r="H59" s="8">
        <f t="shared" si="1"/>
        <v>0</v>
      </c>
    </row>
    <row r="60" spans="1:8" ht="13.5" customHeight="1">
      <c r="A60" s="6" t="s">
        <v>298</v>
      </c>
      <c r="B60" s="44" t="s">
        <v>525</v>
      </c>
      <c r="C60" s="58" t="s">
        <v>32</v>
      </c>
      <c r="D60" s="25"/>
      <c r="E60" s="3">
        <v>1</v>
      </c>
      <c r="F60" s="35"/>
      <c r="G60" s="8">
        <f t="shared" si="0"/>
        <v>0</v>
      </c>
      <c r="H60" s="8">
        <f t="shared" si="1"/>
        <v>0</v>
      </c>
    </row>
    <row r="61" spans="1:10" ht="13.5" customHeight="1">
      <c r="A61" s="6" t="s">
        <v>299</v>
      </c>
      <c r="B61" s="44" t="s">
        <v>526</v>
      </c>
      <c r="C61" s="58" t="s">
        <v>32</v>
      </c>
      <c r="D61" s="25"/>
      <c r="E61" s="3">
        <v>10</v>
      </c>
      <c r="F61" s="35"/>
      <c r="G61" s="8">
        <f t="shared" si="0"/>
        <v>0</v>
      </c>
      <c r="H61" s="8">
        <f t="shared" si="1"/>
        <v>0</v>
      </c>
      <c r="J61" s="71"/>
    </row>
    <row r="62" spans="1:8" ht="21">
      <c r="A62" s="6" t="s">
        <v>300</v>
      </c>
      <c r="B62" s="44" t="s">
        <v>33</v>
      </c>
      <c r="C62" s="58" t="s">
        <v>14</v>
      </c>
      <c r="D62" s="25"/>
      <c r="E62" s="3">
        <v>5</v>
      </c>
      <c r="F62" s="35"/>
      <c r="G62" s="8">
        <f t="shared" si="0"/>
        <v>0</v>
      </c>
      <c r="H62" s="8">
        <f t="shared" si="1"/>
        <v>0</v>
      </c>
    </row>
    <row r="63" spans="1:8" ht="13.5">
      <c r="A63" s="6" t="s">
        <v>301</v>
      </c>
      <c r="B63" s="44" t="s">
        <v>212</v>
      </c>
      <c r="C63" s="58" t="s">
        <v>34</v>
      </c>
      <c r="D63" s="25"/>
      <c r="E63" s="3">
        <v>10</v>
      </c>
      <c r="F63" s="35"/>
      <c r="G63" s="8">
        <f t="shared" si="0"/>
        <v>0</v>
      </c>
      <c r="H63" s="8">
        <f t="shared" si="1"/>
        <v>0</v>
      </c>
    </row>
    <row r="64" spans="1:10" ht="13.5">
      <c r="A64" s="6" t="s">
        <v>302</v>
      </c>
      <c r="B64" s="44" t="s">
        <v>213</v>
      </c>
      <c r="C64" s="58" t="s">
        <v>35</v>
      </c>
      <c r="D64" s="25"/>
      <c r="E64" s="3">
        <v>10</v>
      </c>
      <c r="F64" s="35"/>
      <c r="G64" s="8">
        <f t="shared" si="0"/>
        <v>0</v>
      </c>
      <c r="H64" s="8">
        <f t="shared" si="1"/>
        <v>0</v>
      </c>
      <c r="J64" s="71"/>
    </row>
    <row r="65" spans="1:8" ht="13.5">
      <c r="A65" s="6" t="s">
        <v>303</v>
      </c>
      <c r="B65" s="44" t="s">
        <v>36</v>
      </c>
      <c r="C65" s="58" t="s">
        <v>37</v>
      </c>
      <c r="D65" s="25"/>
      <c r="E65" s="3">
        <v>2</v>
      </c>
      <c r="F65" s="35"/>
      <c r="G65" s="8">
        <f t="shared" si="0"/>
        <v>0</v>
      </c>
      <c r="H65" s="8">
        <f t="shared" si="1"/>
        <v>0</v>
      </c>
    </row>
    <row r="66" spans="1:8" ht="13.5">
      <c r="A66" s="6" t="s">
        <v>304</v>
      </c>
      <c r="B66" s="44" t="s">
        <v>38</v>
      </c>
      <c r="C66" s="58" t="s">
        <v>37</v>
      </c>
      <c r="D66" s="25"/>
      <c r="E66" s="3">
        <v>2</v>
      </c>
      <c r="F66" s="35"/>
      <c r="G66" s="8">
        <f t="shared" si="0"/>
        <v>0</v>
      </c>
      <c r="H66" s="8">
        <f t="shared" si="1"/>
        <v>0</v>
      </c>
    </row>
    <row r="67" spans="1:8" ht="13.5">
      <c r="A67" s="6" t="s">
        <v>305</v>
      </c>
      <c r="B67" s="44" t="s">
        <v>39</v>
      </c>
      <c r="C67" s="58" t="s">
        <v>37</v>
      </c>
      <c r="D67" s="25"/>
      <c r="E67" s="3">
        <v>1</v>
      </c>
      <c r="F67" s="35"/>
      <c r="G67" s="8">
        <f t="shared" si="0"/>
        <v>0</v>
      </c>
      <c r="H67" s="8">
        <f t="shared" si="1"/>
        <v>0</v>
      </c>
    </row>
    <row r="68" spans="1:8" ht="13.5">
      <c r="A68" s="6" t="s">
        <v>306</v>
      </c>
      <c r="B68" s="44" t="s">
        <v>40</v>
      </c>
      <c r="C68" s="58" t="s">
        <v>37</v>
      </c>
      <c r="D68" s="25"/>
      <c r="E68" s="3">
        <v>1</v>
      </c>
      <c r="F68" s="35"/>
      <c r="G68" s="8">
        <f t="shared" si="0"/>
        <v>0</v>
      </c>
      <c r="H68" s="8">
        <f t="shared" si="1"/>
        <v>0</v>
      </c>
    </row>
    <row r="69" spans="1:8" ht="11.25" customHeight="1">
      <c r="A69" s="6" t="s">
        <v>307</v>
      </c>
      <c r="B69" s="44" t="s">
        <v>41</v>
      </c>
      <c r="C69" s="58" t="s">
        <v>37</v>
      </c>
      <c r="D69" s="25"/>
      <c r="E69" s="3">
        <v>1</v>
      </c>
      <c r="F69" s="35"/>
      <c r="G69" s="8">
        <f t="shared" si="0"/>
        <v>0</v>
      </c>
      <c r="H69" s="8">
        <f t="shared" si="1"/>
        <v>0</v>
      </c>
    </row>
    <row r="70" spans="1:8" ht="13.5">
      <c r="A70" s="6" t="s">
        <v>308</v>
      </c>
      <c r="B70" s="44" t="s">
        <v>42</v>
      </c>
      <c r="C70" s="58" t="s">
        <v>37</v>
      </c>
      <c r="D70" s="25"/>
      <c r="E70" s="3">
        <v>1</v>
      </c>
      <c r="F70" s="35"/>
      <c r="G70" s="8">
        <f t="shared" si="0"/>
        <v>0</v>
      </c>
      <c r="H70" s="8">
        <f t="shared" si="1"/>
        <v>0</v>
      </c>
    </row>
    <row r="71" spans="1:8" ht="13.5">
      <c r="A71" s="6" t="s">
        <v>309</v>
      </c>
      <c r="B71" s="44" t="s">
        <v>43</v>
      </c>
      <c r="C71" s="58" t="s">
        <v>37</v>
      </c>
      <c r="D71" s="25"/>
      <c r="E71" s="3">
        <v>1</v>
      </c>
      <c r="F71" s="35"/>
      <c r="G71" s="8">
        <f t="shared" si="0"/>
        <v>0</v>
      </c>
      <c r="H71" s="8">
        <f t="shared" si="1"/>
        <v>0</v>
      </c>
    </row>
    <row r="72" spans="1:8" ht="13.5">
      <c r="A72" s="6" t="s">
        <v>310</v>
      </c>
      <c r="B72" s="44" t="s">
        <v>217</v>
      </c>
      <c r="C72" s="58" t="s">
        <v>37</v>
      </c>
      <c r="D72" s="25"/>
      <c r="E72" s="3">
        <v>2</v>
      </c>
      <c r="F72" s="35"/>
      <c r="G72" s="8">
        <f t="shared" si="0"/>
        <v>0</v>
      </c>
      <c r="H72" s="8">
        <f t="shared" si="1"/>
        <v>0</v>
      </c>
    </row>
    <row r="73" spans="1:8" ht="13.5">
      <c r="A73" s="6" t="s">
        <v>311</v>
      </c>
      <c r="B73" s="44" t="s">
        <v>44</v>
      </c>
      <c r="C73" s="58" t="s">
        <v>37</v>
      </c>
      <c r="D73" s="25"/>
      <c r="E73" s="3">
        <v>2</v>
      </c>
      <c r="F73" s="35"/>
      <c r="G73" s="8">
        <f t="shared" si="0"/>
        <v>0</v>
      </c>
      <c r="H73" s="8">
        <f t="shared" si="1"/>
        <v>0</v>
      </c>
    </row>
    <row r="74" spans="1:8" ht="13.5">
      <c r="A74" s="6" t="s">
        <v>312</v>
      </c>
      <c r="B74" s="44" t="s">
        <v>202</v>
      </c>
      <c r="C74" s="57" t="s">
        <v>168</v>
      </c>
      <c r="D74" s="25"/>
      <c r="E74" s="15">
        <v>2</v>
      </c>
      <c r="F74" s="35"/>
      <c r="G74" s="8">
        <f aca="true" t="shared" si="2" ref="G74:G137">ROUND(ROUND(F74*1.23,2),2)</f>
        <v>0</v>
      </c>
      <c r="H74" s="8">
        <f aca="true" t="shared" si="3" ref="H74:H137">E74*G74</f>
        <v>0</v>
      </c>
    </row>
    <row r="75" spans="1:10" ht="12" customHeight="1">
      <c r="A75" s="6" t="s">
        <v>313</v>
      </c>
      <c r="B75" s="44" t="s">
        <v>577</v>
      </c>
      <c r="C75" s="58" t="s">
        <v>15</v>
      </c>
      <c r="D75" s="25"/>
      <c r="E75" s="3">
        <v>10</v>
      </c>
      <c r="F75" s="35"/>
      <c r="G75" s="8">
        <f t="shared" si="2"/>
        <v>0</v>
      </c>
      <c r="H75" s="8">
        <f t="shared" si="3"/>
        <v>0</v>
      </c>
      <c r="J75" s="71"/>
    </row>
    <row r="76" spans="1:8" ht="8.25" customHeight="1">
      <c r="A76" s="6" t="s">
        <v>314</v>
      </c>
      <c r="B76" s="44" t="s">
        <v>45</v>
      </c>
      <c r="C76" s="58" t="s">
        <v>46</v>
      </c>
      <c r="D76" s="25"/>
      <c r="E76" s="3">
        <v>1</v>
      </c>
      <c r="F76" s="35"/>
      <c r="G76" s="8">
        <f t="shared" si="2"/>
        <v>0</v>
      </c>
      <c r="H76" s="8">
        <f t="shared" si="3"/>
        <v>0</v>
      </c>
    </row>
    <row r="77" spans="1:10" ht="21.75" customHeight="1">
      <c r="A77" s="6" t="s">
        <v>563</v>
      </c>
      <c r="B77" s="44" t="s">
        <v>47</v>
      </c>
      <c r="C77" s="58" t="s">
        <v>14</v>
      </c>
      <c r="D77" s="25"/>
      <c r="E77" s="3">
        <v>50</v>
      </c>
      <c r="F77" s="35"/>
      <c r="G77" s="8">
        <f t="shared" si="2"/>
        <v>0</v>
      </c>
      <c r="H77" s="8">
        <f t="shared" si="3"/>
        <v>0</v>
      </c>
      <c r="J77" s="71"/>
    </row>
    <row r="78" spans="1:8" ht="32.25">
      <c r="A78" s="6" t="s">
        <v>315</v>
      </c>
      <c r="B78" s="44" t="s">
        <v>48</v>
      </c>
      <c r="C78" s="58" t="s">
        <v>14</v>
      </c>
      <c r="D78" s="25"/>
      <c r="E78" s="3">
        <v>100</v>
      </c>
      <c r="F78" s="35"/>
      <c r="G78" s="8">
        <f t="shared" si="2"/>
        <v>0</v>
      </c>
      <c r="H78" s="8">
        <f t="shared" si="3"/>
        <v>0</v>
      </c>
    </row>
    <row r="79" spans="1:8" ht="32.25">
      <c r="A79" s="6" t="s">
        <v>316</v>
      </c>
      <c r="B79" s="44" t="s">
        <v>492</v>
      </c>
      <c r="C79" s="58" t="s">
        <v>139</v>
      </c>
      <c r="D79" s="25"/>
      <c r="E79" s="3">
        <v>2</v>
      </c>
      <c r="F79" s="35"/>
      <c r="G79" s="8">
        <f t="shared" si="2"/>
        <v>0</v>
      </c>
      <c r="H79" s="8">
        <f t="shared" si="3"/>
        <v>0</v>
      </c>
    </row>
    <row r="80" spans="1:8" ht="13.5">
      <c r="A80" s="6" t="s">
        <v>317</v>
      </c>
      <c r="B80" s="44" t="s">
        <v>500</v>
      </c>
      <c r="C80" s="58" t="s">
        <v>14</v>
      </c>
      <c r="D80" s="25"/>
      <c r="E80" s="3">
        <v>100</v>
      </c>
      <c r="F80" s="35"/>
      <c r="G80" s="8">
        <f t="shared" si="2"/>
        <v>0</v>
      </c>
      <c r="H80" s="8">
        <f t="shared" si="3"/>
        <v>0</v>
      </c>
    </row>
    <row r="81" spans="1:8" ht="32.25">
      <c r="A81" s="6" t="s">
        <v>318</v>
      </c>
      <c r="B81" s="44" t="s">
        <v>49</v>
      </c>
      <c r="C81" s="58" t="s">
        <v>15</v>
      </c>
      <c r="D81" s="25"/>
      <c r="E81" s="3">
        <v>5</v>
      </c>
      <c r="F81" s="35"/>
      <c r="G81" s="8">
        <f t="shared" si="2"/>
        <v>0</v>
      </c>
      <c r="H81" s="8">
        <f t="shared" si="3"/>
        <v>0</v>
      </c>
    </row>
    <row r="82" spans="1:8" ht="21">
      <c r="A82" s="6" t="s">
        <v>319</v>
      </c>
      <c r="B82" s="44" t="s">
        <v>497</v>
      </c>
      <c r="C82" s="58" t="s">
        <v>15</v>
      </c>
      <c r="D82" s="25"/>
      <c r="E82" s="3">
        <v>20</v>
      </c>
      <c r="F82" s="35"/>
      <c r="G82" s="8">
        <f t="shared" si="2"/>
        <v>0</v>
      </c>
      <c r="H82" s="8">
        <f t="shared" si="3"/>
        <v>0</v>
      </c>
    </row>
    <row r="83" spans="1:10" ht="21">
      <c r="A83" s="6" t="s">
        <v>320</v>
      </c>
      <c r="B83" s="44" t="s">
        <v>578</v>
      </c>
      <c r="C83" s="58" t="s">
        <v>15</v>
      </c>
      <c r="D83" s="25"/>
      <c r="E83" s="3">
        <v>20</v>
      </c>
      <c r="F83" s="35"/>
      <c r="G83" s="8">
        <f t="shared" si="2"/>
        <v>0</v>
      </c>
      <c r="H83" s="8">
        <f t="shared" si="3"/>
        <v>0</v>
      </c>
      <c r="J83" s="71"/>
    </row>
    <row r="84" spans="1:8" ht="13.5" customHeight="1">
      <c r="A84" s="6" t="s">
        <v>321</v>
      </c>
      <c r="B84" s="44" t="s">
        <v>565</v>
      </c>
      <c r="C84" s="58" t="s">
        <v>15</v>
      </c>
      <c r="D84" s="25"/>
      <c r="E84" s="3">
        <v>30</v>
      </c>
      <c r="F84" s="35"/>
      <c r="G84" s="8">
        <f t="shared" si="2"/>
        <v>0</v>
      </c>
      <c r="H84" s="8">
        <f t="shared" si="3"/>
        <v>0</v>
      </c>
    </row>
    <row r="85" spans="1:8" ht="13.5">
      <c r="A85" s="6" t="s">
        <v>322</v>
      </c>
      <c r="B85" s="44" t="s">
        <v>248</v>
      </c>
      <c r="C85" s="58" t="s">
        <v>52</v>
      </c>
      <c r="D85" s="25"/>
      <c r="E85" s="3">
        <v>5</v>
      </c>
      <c r="F85" s="35"/>
      <c r="G85" s="8">
        <f t="shared" si="2"/>
        <v>0</v>
      </c>
      <c r="H85" s="8">
        <f t="shared" si="3"/>
        <v>0</v>
      </c>
    </row>
    <row r="86" spans="1:8" ht="13.5">
      <c r="A86" s="6" t="s">
        <v>323</v>
      </c>
      <c r="B86" s="44" t="s">
        <v>249</v>
      </c>
      <c r="C86" s="58" t="s">
        <v>53</v>
      </c>
      <c r="D86" s="25"/>
      <c r="E86" s="3">
        <v>5</v>
      </c>
      <c r="F86" s="35"/>
      <c r="G86" s="8">
        <f t="shared" si="2"/>
        <v>0</v>
      </c>
      <c r="H86" s="8">
        <f t="shared" si="3"/>
        <v>0</v>
      </c>
    </row>
    <row r="87" spans="1:10" ht="13.5">
      <c r="A87" s="6" t="s">
        <v>324</v>
      </c>
      <c r="B87" s="44" t="s">
        <v>250</v>
      </c>
      <c r="C87" s="58" t="s">
        <v>54</v>
      </c>
      <c r="D87" s="25"/>
      <c r="E87" s="3">
        <v>5</v>
      </c>
      <c r="F87" s="35"/>
      <c r="G87" s="8">
        <f t="shared" si="2"/>
        <v>0</v>
      </c>
      <c r="H87" s="8">
        <f t="shared" si="3"/>
        <v>0</v>
      </c>
      <c r="J87" s="71"/>
    </row>
    <row r="88" spans="1:8" ht="13.5">
      <c r="A88" s="6" t="s">
        <v>325</v>
      </c>
      <c r="B88" s="44" t="s">
        <v>580</v>
      </c>
      <c r="C88" s="58" t="s">
        <v>54</v>
      </c>
      <c r="D88" s="25"/>
      <c r="E88" s="3">
        <v>5</v>
      </c>
      <c r="F88" s="35"/>
      <c r="G88" s="8">
        <f t="shared" si="2"/>
        <v>0</v>
      </c>
      <c r="H88" s="8">
        <f t="shared" si="3"/>
        <v>0</v>
      </c>
    </row>
    <row r="89" spans="1:8" ht="13.5">
      <c r="A89" s="6" t="s">
        <v>326</v>
      </c>
      <c r="B89" s="44" t="s">
        <v>251</v>
      </c>
      <c r="C89" s="58" t="s">
        <v>54</v>
      </c>
      <c r="D89" s="25"/>
      <c r="E89" s="3">
        <v>5</v>
      </c>
      <c r="F89" s="35"/>
      <c r="G89" s="8">
        <f t="shared" si="2"/>
        <v>0</v>
      </c>
      <c r="H89" s="8">
        <f t="shared" si="3"/>
        <v>0</v>
      </c>
    </row>
    <row r="90" spans="1:8" ht="13.5">
      <c r="A90" s="6" t="s">
        <v>327</v>
      </c>
      <c r="B90" s="44" t="s">
        <v>579</v>
      </c>
      <c r="C90" s="58" t="s">
        <v>53</v>
      </c>
      <c r="D90" s="25"/>
      <c r="E90" s="3">
        <v>10</v>
      </c>
      <c r="F90" s="35"/>
      <c r="G90" s="8">
        <f t="shared" si="2"/>
        <v>0</v>
      </c>
      <c r="H90" s="8">
        <f t="shared" si="3"/>
        <v>0</v>
      </c>
    </row>
    <row r="91" spans="1:8" ht="9.75" customHeight="1">
      <c r="A91" s="6" t="s">
        <v>328</v>
      </c>
      <c r="B91" s="44" t="s">
        <v>219</v>
      </c>
      <c r="C91" s="58" t="s">
        <v>15</v>
      </c>
      <c r="D91" s="25"/>
      <c r="E91" s="3">
        <v>5</v>
      </c>
      <c r="F91" s="35"/>
      <c r="G91" s="8">
        <f t="shared" si="2"/>
        <v>0</v>
      </c>
      <c r="H91" s="8">
        <f t="shared" si="3"/>
        <v>0</v>
      </c>
    </row>
    <row r="92" spans="1:8" ht="21.75" customHeight="1">
      <c r="A92" s="6" t="s">
        <v>329</v>
      </c>
      <c r="B92" s="44" t="s">
        <v>55</v>
      </c>
      <c r="C92" s="58" t="s">
        <v>15</v>
      </c>
      <c r="D92" s="25"/>
      <c r="E92" s="3">
        <v>5</v>
      </c>
      <c r="F92" s="35"/>
      <c r="G92" s="8">
        <f t="shared" si="2"/>
        <v>0</v>
      </c>
      <c r="H92" s="8">
        <f t="shared" si="3"/>
        <v>0</v>
      </c>
    </row>
    <row r="93" spans="1:10" ht="13.5" customHeight="1">
      <c r="A93" s="6" t="s">
        <v>559</v>
      </c>
      <c r="B93" s="44" t="s">
        <v>56</v>
      </c>
      <c r="C93" s="58" t="s">
        <v>15</v>
      </c>
      <c r="D93" s="25"/>
      <c r="E93" s="3">
        <v>250</v>
      </c>
      <c r="F93" s="35"/>
      <c r="G93" s="8">
        <f t="shared" si="2"/>
        <v>0</v>
      </c>
      <c r="H93" s="8">
        <f t="shared" si="3"/>
        <v>0</v>
      </c>
      <c r="J93" s="71"/>
    </row>
    <row r="94" spans="1:10" ht="13.5" customHeight="1">
      <c r="A94" s="6" t="s">
        <v>330</v>
      </c>
      <c r="B94" s="44" t="s">
        <v>57</v>
      </c>
      <c r="C94" s="58" t="s">
        <v>15</v>
      </c>
      <c r="D94" s="25"/>
      <c r="E94" s="3">
        <v>100</v>
      </c>
      <c r="F94" s="35"/>
      <c r="G94" s="8">
        <f t="shared" si="2"/>
        <v>0</v>
      </c>
      <c r="H94" s="8">
        <f t="shared" si="3"/>
        <v>0</v>
      </c>
      <c r="J94" s="71"/>
    </row>
    <row r="95" spans="1:8" ht="13.5" customHeight="1">
      <c r="A95" s="6" t="s">
        <v>331</v>
      </c>
      <c r="B95" s="44" t="s">
        <v>58</v>
      </c>
      <c r="C95" s="58" t="s">
        <v>15</v>
      </c>
      <c r="D95" s="25"/>
      <c r="E95" s="3">
        <v>250</v>
      </c>
      <c r="F95" s="35"/>
      <c r="G95" s="8">
        <f t="shared" si="2"/>
        <v>0</v>
      </c>
      <c r="H95" s="8">
        <f t="shared" si="3"/>
        <v>0</v>
      </c>
    </row>
    <row r="96" spans="1:8" ht="13.5" customHeight="1">
      <c r="A96" s="6" t="s">
        <v>332</v>
      </c>
      <c r="B96" s="44" t="s">
        <v>59</v>
      </c>
      <c r="C96" s="58" t="s">
        <v>15</v>
      </c>
      <c r="D96" s="25"/>
      <c r="E96" s="3">
        <v>100</v>
      </c>
      <c r="F96" s="35"/>
      <c r="G96" s="8">
        <f t="shared" si="2"/>
        <v>0</v>
      </c>
      <c r="H96" s="8">
        <f t="shared" si="3"/>
        <v>0</v>
      </c>
    </row>
    <row r="97" spans="1:10" ht="13.5" customHeight="1">
      <c r="A97" s="6" t="s">
        <v>556</v>
      </c>
      <c r="B97" s="44" t="s">
        <v>180</v>
      </c>
      <c r="C97" s="58" t="s">
        <v>15</v>
      </c>
      <c r="D97" s="25"/>
      <c r="E97" s="3">
        <v>50</v>
      </c>
      <c r="F97" s="35"/>
      <c r="G97" s="8">
        <f t="shared" si="2"/>
        <v>0</v>
      </c>
      <c r="H97" s="8">
        <f t="shared" si="3"/>
        <v>0</v>
      </c>
      <c r="J97" s="71"/>
    </row>
    <row r="98" spans="1:8" ht="13.5" customHeight="1">
      <c r="A98" s="6" t="s">
        <v>333</v>
      </c>
      <c r="B98" s="44" t="s">
        <v>181</v>
      </c>
      <c r="C98" s="58" t="s">
        <v>15</v>
      </c>
      <c r="D98" s="25"/>
      <c r="E98" s="3">
        <v>50</v>
      </c>
      <c r="F98" s="35"/>
      <c r="G98" s="8">
        <f t="shared" si="2"/>
        <v>0</v>
      </c>
      <c r="H98" s="8">
        <f t="shared" si="3"/>
        <v>0</v>
      </c>
    </row>
    <row r="99" spans="1:8" ht="13.5" customHeight="1">
      <c r="A99" s="6" t="s">
        <v>334</v>
      </c>
      <c r="B99" s="44" t="s">
        <v>60</v>
      </c>
      <c r="C99" s="58" t="s">
        <v>15</v>
      </c>
      <c r="D99" s="25"/>
      <c r="E99" s="3">
        <v>50</v>
      </c>
      <c r="F99" s="35"/>
      <c r="G99" s="8">
        <f t="shared" si="2"/>
        <v>0</v>
      </c>
      <c r="H99" s="8">
        <f t="shared" si="3"/>
        <v>0</v>
      </c>
    </row>
    <row r="100" spans="1:8" ht="13.5" customHeight="1">
      <c r="A100" s="6" t="s">
        <v>335</v>
      </c>
      <c r="B100" s="44" t="s">
        <v>61</v>
      </c>
      <c r="C100" s="58" t="s">
        <v>15</v>
      </c>
      <c r="D100" s="25"/>
      <c r="E100" s="3">
        <v>50</v>
      </c>
      <c r="F100" s="35"/>
      <c r="G100" s="8">
        <f t="shared" si="2"/>
        <v>0</v>
      </c>
      <c r="H100" s="8">
        <f t="shared" si="3"/>
        <v>0</v>
      </c>
    </row>
    <row r="101" spans="1:8" ht="13.5" customHeight="1">
      <c r="A101" s="6" t="s">
        <v>336</v>
      </c>
      <c r="B101" s="44" t="s">
        <v>62</v>
      </c>
      <c r="C101" s="58" t="s">
        <v>15</v>
      </c>
      <c r="D101" s="25"/>
      <c r="E101" s="3">
        <v>500</v>
      </c>
      <c r="F101" s="35"/>
      <c r="G101" s="8">
        <f t="shared" si="2"/>
        <v>0</v>
      </c>
      <c r="H101" s="8">
        <f t="shared" si="3"/>
        <v>0</v>
      </c>
    </row>
    <row r="102" spans="1:8" ht="13.5" customHeight="1">
      <c r="A102" s="6" t="s">
        <v>337</v>
      </c>
      <c r="B102" s="44" t="s">
        <v>63</v>
      </c>
      <c r="C102" s="58" t="s">
        <v>15</v>
      </c>
      <c r="D102" s="25"/>
      <c r="E102" s="3">
        <v>50</v>
      </c>
      <c r="F102" s="35"/>
      <c r="G102" s="8">
        <f t="shared" si="2"/>
        <v>0</v>
      </c>
      <c r="H102" s="8">
        <f t="shared" si="3"/>
        <v>0</v>
      </c>
    </row>
    <row r="103" spans="1:8" ht="13.5" customHeight="1">
      <c r="A103" s="6" t="s">
        <v>338</v>
      </c>
      <c r="B103" s="44" t="s">
        <v>64</v>
      </c>
      <c r="C103" s="58" t="s">
        <v>15</v>
      </c>
      <c r="D103" s="25"/>
      <c r="E103" s="3">
        <v>50</v>
      </c>
      <c r="F103" s="35"/>
      <c r="G103" s="8">
        <f t="shared" si="2"/>
        <v>0</v>
      </c>
      <c r="H103" s="8">
        <f t="shared" si="3"/>
        <v>0</v>
      </c>
    </row>
    <row r="104" spans="1:8" ht="13.5" customHeight="1">
      <c r="A104" s="6" t="s">
        <v>339</v>
      </c>
      <c r="B104" s="44" t="s">
        <v>65</v>
      </c>
      <c r="C104" s="58" t="s">
        <v>14</v>
      </c>
      <c r="D104" s="25"/>
      <c r="E104" s="3">
        <v>10</v>
      </c>
      <c r="F104" s="35"/>
      <c r="G104" s="8">
        <f t="shared" si="2"/>
        <v>0</v>
      </c>
      <c r="H104" s="8">
        <f t="shared" si="3"/>
        <v>0</v>
      </c>
    </row>
    <row r="105" spans="1:8" ht="13.5" customHeight="1">
      <c r="A105" s="6" t="s">
        <v>340</v>
      </c>
      <c r="B105" s="44" t="s">
        <v>66</v>
      </c>
      <c r="C105" s="58" t="s">
        <v>15</v>
      </c>
      <c r="D105" s="25"/>
      <c r="E105" s="3">
        <v>20</v>
      </c>
      <c r="F105" s="35"/>
      <c r="G105" s="8">
        <f t="shared" si="2"/>
        <v>0</v>
      </c>
      <c r="H105" s="8">
        <f t="shared" si="3"/>
        <v>0</v>
      </c>
    </row>
    <row r="106" spans="1:8" ht="13.5" customHeight="1">
      <c r="A106" s="6" t="s">
        <v>341</v>
      </c>
      <c r="B106" s="64" t="s">
        <v>182</v>
      </c>
      <c r="C106" s="58" t="s">
        <v>14</v>
      </c>
      <c r="D106" s="25"/>
      <c r="E106" s="3">
        <v>50</v>
      </c>
      <c r="F106" s="35"/>
      <c r="G106" s="8">
        <f t="shared" si="2"/>
        <v>0</v>
      </c>
      <c r="H106" s="8">
        <f t="shared" si="3"/>
        <v>0</v>
      </c>
    </row>
    <row r="107" spans="1:8" ht="13.5" customHeight="1">
      <c r="A107" s="6" t="s">
        <v>342</v>
      </c>
      <c r="B107" s="44" t="s">
        <v>183</v>
      </c>
      <c r="C107" s="58" t="s">
        <v>14</v>
      </c>
      <c r="D107" s="25"/>
      <c r="E107" s="3">
        <v>50</v>
      </c>
      <c r="F107" s="35"/>
      <c r="G107" s="8">
        <f t="shared" si="2"/>
        <v>0</v>
      </c>
      <c r="H107" s="8">
        <f t="shared" si="3"/>
        <v>0</v>
      </c>
    </row>
    <row r="108" spans="1:8" ht="13.5" customHeight="1">
      <c r="A108" s="6" t="s">
        <v>343</v>
      </c>
      <c r="B108" s="44" t="s">
        <v>67</v>
      </c>
      <c r="C108" s="58" t="s">
        <v>68</v>
      </c>
      <c r="D108" s="25"/>
      <c r="E108" s="3">
        <v>1</v>
      </c>
      <c r="F108" s="35"/>
      <c r="G108" s="8">
        <f t="shared" si="2"/>
        <v>0</v>
      </c>
      <c r="H108" s="8">
        <f t="shared" si="3"/>
        <v>0</v>
      </c>
    </row>
    <row r="109" spans="1:8" ht="13.5">
      <c r="A109" s="6" t="s">
        <v>344</v>
      </c>
      <c r="B109" s="44" t="s">
        <v>581</v>
      </c>
      <c r="C109" s="58" t="s">
        <v>69</v>
      </c>
      <c r="D109" s="25"/>
      <c r="E109" s="3">
        <v>1</v>
      </c>
      <c r="F109" s="35"/>
      <c r="G109" s="8">
        <f t="shared" si="2"/>
        <v>0</v>
      </c>
      <c r="H109" s="8">
        <f t="shared" si="3"/>
        <v>0</v>
      </c>
    </row>
    <row r="110" spans="1:8" ht="13.5">
      <c r="A110" s="6" t="s">
        <v>345</v>
      </c>
      <c r="B110" s="44" t="s">
        <v>70</v>
      </c>
      <c r="C110" s="58" t="s">
        <v>15</v>
      </c>
      <c r="D110" s="25"/>
      <c r="E110" s="3">
        <v>5</v>
      </c>
      <c r="F110" s="35"/>
      <c r="G110" s="8">
        <f t="shared" si="2"/>
        <v>0</v>
      </c>
      <c r="H110" s="8">
        <f t="shared" si="3"/>
        <v>0</v>
      </c>
    </row>
    <row r="111" spans="1:8" ht="55.5">
      <c r="A111" s="6" t="s">
        <v>346</v>
      </c>
      <c r="B111" s="44" t="s">
        <v>527</v>
      </c>
      <c r="C111" s="58" t="s">
        <v>15</v>
      </c>
      <c r="D111" s="25"/>
      <c r="E111" s="3">
        <v>5</v>
      </c>
      <c r="F111" s="35"/>
      <c r="G111" s="8">
        <f t="shared" si="2"/>
        <v>0</v>
      </c>
      <c r="H111" s="8">
        <f t="shared" si="3"/>
        <v>0</v>
      </c>
    </row>
    <row r="112" spans="1:10" ht="32.25">
      <c r="A112" s="6" t="s">
        <v>347</v>
      </c>
      <c r="B112" s="44" t="s">
        <v>582</v>
      </c>
      <c r="C112" s="58" t="s">
        <v>15</v>
      </c>
      <c r="D112" s="25"/>
      <c r="E112" s="3">
        <v>50</v>
      </c>
      <c r="F112" s="35"/>
      <c r="G112" s="8">
        <f t="shared" si="2"/>
        <v>0</v>
      </c>
      <c r="H112" s="8">
        <f t="shared" si="3"/>
        <v>0</v>
      </c>
      <c r="J112" s="71"/>
    </row>
    <row r="113" spans="1:8" ht="11.25" customHeight="1">
      <c r="A113" s="6" t="s">
        <v>348</v>
      </c>
      <c r="B113" s="44" t="s">
        <v>499</v>
      </c>
      <c r="C113" s="58" t="s">
        <v>71</v>
      </c>
      <c r="D113" s="25"/>
      <c r="E113" s="3">
        <v>1</v>
      </c>
      <c r="F113" s="35"/>
      <c r="G113" s="8">
        <f t="shared" si="2"/>
        <v>0</v>
      </c>
      <c r="H113" s="8">
        <f t="shared" si="3"/>
        <v>0</v>
      </c>
    </row>
    <row r="114" spans="1:8" ht="12" customHeight="1">
      <c r="A114" s="6" t="s">
        <v>349</v>
      </c>
      <c r="B114" s="72" t="s">
        <v>583</v>
      </c>
      <c r="C114" s="58" t="s">
        <v>72</v>
      </c>
      <c r="D114" s="25"/>
      <c r="E114" s="3">
        <v>1</v>
      </c>
      <c r="F114" s="35"/>
      <c r="G114" s="8">
        <f t="shared" si="2"/>
        <v>0</v>
      </c>
      <c r="H114" s="8">
        <f t="shared" si="3"/>
        <v>0</v>
      </c>
    </row>
    <row r="115" spans="1:8" ht="32.25">
      <c r="A115" s="6" t="s">
        <v>350</v>
      </c>
      <c r="B115" s="44" t="s">
        <v>73</v>
      </c>
      <c r="C115" s="58" t="s">
        <v>74</v>
      </c>
      <c r="D115" s="25"/>
      <c r="E115" s="3">
        <v>5</v>
      </c>
      <c r="F115" s="35"/>
      <c r="G115" s="8">
        <f t="shared" si="2"/>
        <v>0</v>
      </c>
      <c r="H115" s="8">
        <f t="shared" si="3"/>
        <v>0</v>
      </c>
    </row>
    <row r="116" spans="1:8" ht="32.25">
      <c r="A116" s="6" t="s">
        <v>351</v>
      </c>
      <c r="B116" s="44" t="s">
        <v>75</v>
      </c>
      <c r="C116" s="58" t="s">
        <v>76</v>
      </c>
      <c r="D116" s="25"/>
      <c r="E116" s="3">
        <v>1</v>
      </c>
      <c r="F116" s="35"/>
      <c r="G116" s="8">
        <f t="shared" si="2"/>
        <v>0</v>
      </c>
      <c r="H116" s="8">
        <f t="shared" si="3"/>
        <v>0</v>
      </c>
    </row>
    <row r="117" spans="1:8" ht="21">
      <c r="A117" s="6" t="s">
        <v>352</v>
      </c>
      <c r="B117" s="44" t="s">
        <v>77</v>
      </c>
      <c r="C117" s="58" t="s">
        <v>78</v>
      </c>
      <c r="D117" s="25"/>
      <c r="E117" s="3">
        <v>1</v>
      </c>
      <c r="F117" s="35"/>
      <c r="G117" s="8">
        <f t="shared" si="2"/>
        <v>0</v>
      </c>
      <c r="H117" s="8">
        <f t="shared" si="3"/>
        <v>0</v>
      </c>
    </row>
    <row r="118" spans="1:8" ht="21">
      <c r="A118" s="6" t="s">
        <v>353</v>
      </c>
      <c r="B118" s="44" t="s">
        <v>502</v>
      </c>
      <c r="C118" s="58" t="s">
        <v>79</v>
      </c>
      <c r="D118" s="25"/>
      <c r="E118" s="3">
        <v>1</v>
      </c>
      <c r="F118" s="35"/>
      <c r="G118" s="8">
        <f t="shared" si="2"/>
        <v>0</v>
      </c>
      <c r="H118" s="8">
        <f t="shared" si="3"/>
        <v>0</v>
      </c>
    </row>
    <row r="119" spans="1:8" ht="32.25">
      <c r="A119" s="6" t="s">
        <v>354</v>
      </c>
      <c r="B119" s="44" t="s">
        <v>80</v>
      </c>
      <c r="C119" s="58" t="s">
        <v>74</v>
      </c>
      <c r="D119" s="25"/>
      <c r="E119" s="3">
        <v>5</v>
      </c>
      <c r="F119" s="35"/>
      <c r="G119" s="8">
        <f t="shared" si="2"/>
        <v>0</v>
      </c>
      <c r="H119" s="8">
        <f t="shared" si="3"/>
        <v>0</v>
      </c>
    </row>
    <row r="120" spans="1:10" ht="32.25">
      <c r="A120" s="6" t="s">
        <v>355</v>
      </c>
      <c r="B120" s="44" t="s">
        <v>528</v>
      </c>
      <c r="C120" s="58" t="s">
        <v>51</v>
      </c>
      <c r="D120" s="25"/>
      <c r="E120" s="3">
        <v>50</v>
      </c>
      <c r="F120" s="35"/>
      <c r="G120" s="8">
        <f t="shared" si="2"/>
        <v>0</v>
      </c>
      <c r="H120" s="8">
        <f t="shared" si="3"/>
        <v>0</v>
      </c>
      <c r="J120" s="71"/>
    </row>
    <row r="121" spans="1:8" ht="32.25">
      <c r="A121" s="6" t="s">
        <v>356</v>
      </c>
      <c r="B121" s="44" t="s">
        <v>529</v>
      </c>
      <c r="C121" s="58" t="s">
        <v>51</v>
      </c>
      <c r="D121" s="25"/>
      <c r="E121" s="3">
        <v>1</v>
      </c>
      <c r="F121" s="35"/>
      <c r="G121" s="8">
        <f t="shared" si="2"/>
        <v>0</v>
      </c>
      <c r="H121" s="8">
        <f t="shared" si="3"/>
        <v>0</v>
      </c>
    </row>
    <row r="122" spans="1:8" ht="13.5">
      <c r="A122" s="6" t="s">
        <v>357</v>
      </c>
      <c r="B122" s="36" t="s">
        <v>530</v>
      </c>
      <c r="C122" s="58" t="s">
        <v>238</v>
      </c>
      <c r="D122" s="46"/>
      <c r="E122" s="3">
        <v>10</v>
      </c>
      <c r="F122" s="35"/>
      <c r="G122" s="8">
        <f t="shared" si="2"/>
        <v>0</v>
      </c>
      <c r="H122" s="8">
        <f t="shared" si="3"/>
        <v>0</v>
      </c>
    </row>
    <row r="123" spans="1:8" ht="45" customHeight="1">
      <c r="A123" s="6" t="s">
        <v>358</v>
      </c>
      <c r="B123" s="44" t="s">
        <v>81</v>
      </c>
      <c r="C123" s="58" t="s">
        <v>72</v>
      </c>
      <c r="D123" s="25"/>
      <c r="E123" s="3">
        <v>1</v>
      </c>
      <c r="F123" s="35"/>
      <c r="G123" s="8">
        <f t="shared" si="2"/>
        <v>0</v>
      </c>
      <c r="H123" s="8">
        <f t="shared" si="3"/>
        <v>0</v>
      </c>
    </row>
    <row r="124" spans="1:8" ht="21">
      <c r="A124" s="6" t="s">
        <v>359</v>
      </c>
      <c r="B124" s="44" t="s">
        <v>584</v>
      </c>
      <c r="C124" s="58" t="s">
        <v>15</v>
      </c>
      <c r="D124" s="25"/>
      <c r="E124" s="3">
        <v>5</v>
      </c>
      <c r="F124" s="35"/>
      <c r="G124" s="8">
        <f t="shared" si="2"/>
        <v>0</v>
      </c>
      <c r="H124" s="8">
        <f t="shared" si="3"/>
        <v>0</v>
      </c>
    </row>
    <row r="125" spans="1:8" ht="21">
      <c r="A125" s="6" t="s">
        <v>360</v>
      </c>
      <c r="B125" s="44" t="s">
        <v>82</v>
      </c>
      <c r="C125" s="58" t="s">
        <v>15</v>
      </c>
      <c r="D125" s="25"/>
      <c r="E125" s="3">
        <v>5</v>
      </c>
      <c r="F125" s="35"/>
      <c r="G125" s="8">
        <f t="shared" si="2"/>
        <v>0</v>
      </c>
      <c r="H125" s="8">
        <f t="shared" si="3"/>
        <v>0</v>
      </c>
    </row>
    <row r="126" spans="1:8" ht="21">
      <c r="A126" s="6" t="s">
        <v>361</v>
      </c>
      <c r="B126" s="44" t="s">
        <v>83</v>
      </c>
      <c r="C126" s="58" t="s">
        <v>15</v>
      </c>
      <c r="D126" s="25"/>
      <c r="E126" s="3">
        <v>5</v>
      </c>
      <c r="F126" s="35"/>
      <c r="G126" s="8">
        <f t="shared" si="2"/>
        <v>0</v>
      </c>
      <c r="H126" s="8">
        <f t="shared" si="3"/>
        <v>0</v>
      </c>
    </row>
    <row r="127" spans="1:8" ht="13.5">
      <c r="A127" s="6" t="s">
        <v>362</v>
      </c>
      <c r="B127" s="44" t="s">
        <v>252</v>
      </c>
      <c r="C127" s="58" t="s">
        <v>84</v>
      </c>
      <c r="D127" s="25"/>
      <c r="E127" s="3">
        <v>2</v>
      </c>
      <c r="F127" s="35"/>
      <c r="G127" s="8">
        <f t="shared" si="2"/>
        <v>0</v>
      </c>
      <c r="H127" s="8">
        <f t="shared" si="3"/>
        <v>0</v>
      </c>
    </row>
    <row r="128" spans="1:8" ht="13.5">
      <c r="A128" s="6" t="s">
        <v>363</v>
      </c>
      <c r="B128" s="44" t="s">
        <v>253</v>
      </c>
      <c r="C128" s="58" t="s">
        <v>78</v>
      </c>
      <c r="D128" s="25"/>
      <c r="E128" s="3">
        <v>1</v>
      </c>
      <c r="F128" s="35"/>
      <c r="G128" s="8">
        <f t="shared" si="2"/>
        <v>0</v>
      </c>
      <c r="H128" s="8">
        <f t="shared" si="3"/>
        <v>0</v>
      </c>
    </row>
    <row r="129" spans="1:8" ht="13.5">
      <c r="A129" s="6" t="s">
        <v>364</v>
      </c>
      <c r="B129" s="44" t="s">
        <v>254</v>
      </c>
      <c r="C129" s="58" t="s">
        <v>84</v>
      </c>
      <c r="D129" s="25"/>
      <c r="E129" s="3">
        <v>1</v>
      </c>
      <c r="F129" s="35"/>
      <c r="G129" s="8">
        <f t="shared" si="2"/>
        <v>0</v>
      </c>
      <c r="H129" s="8">
        <f t="shared" si="3"/>
        <v>0</v>
      </c>
    </row>
    <row r="130" spans="1:8" ht="13.5">
      <c r="A130" s="6" t="s">
        <v>365</v>
      </c>
      <c r="B130" s="44" t="s">
        <v>255</v>
      </c>
      <c r="C130" s="58" t="s">
        <v>84</v>
      </c>
      <c r="D130" s="25"/>
      <c r="E130" s="3">
        <v>2</v>
      </c>
      <c r="F130" s="35"/>
      <c r="G130" s="8">
        <f t="shared" si="2"/>
        <v>0</v>
      </c>
      <c r="H130" s="8">
        <f t="shared" si="3"/>
        <v>0</v>
      </c>
    </row>
    <row r="131" spans="1:8" ht="12.75" customHeight="1">
      <c r="A131" s="6" t="s">
        <v>366</v>
      </c>
      <c r="B131" s="44" t="s">
        <v>256</v>
      </c>
      <c r="C131" s="58" t="s">
        <v>84</v>
      </c>
      <c r="D131" s="25"/>
      <c r="E131" s="3">
        <v>2</v>
      </c>
      <c r="F131" s="35"/>
      <c r="G131" s="8">
        <f t="shared" si="2"/>
        <v>0</v>
      </c>
      <c r="H131" s="8">
        <f t="shared" si="3"/>
        <v>0</v>
      </c>
    </row>
    <row r="132" spans="1:8" ht="21">
      <c r="A132" s="6" t="s">
        <v>367</v>
      </c>
      <c r="B132" s="44" t="s">
        <v>85</v>
      </c>
      <c r="C132" s="58" t="s">
        <v>86</v>
      </c>
      <c r="D132" s="25"/>
      <c r="E132" s="3">
        <v>1</v>
      </c>
      <c r="F132" s="35"/>
      <c r="G132" s="8">
        <f t="shared" si="2"/>
        <v>0</v>
      </c>
      <c r="H132" s="8">
        <f t="shared" si="3"/>
        <v>0</v>
      </c>
    </row>
    <row r="133" spans="1:8" ht="9" customHeight="1">
      <c r="A133" s="6" t="s">
        <v>368</v>
      </c>
      <c r="B133" s="44" t="s">
        <v>87</v>
      </c>
      <c r="C133" s="58"/>
      <c r="D133" s="25"/>
      <c r="E133" s="3">
        <v>1</v>
      </c>
      <c r="F133" s="35"/>
      <c r="G133" s="8">
        <f t="shared" si="2"/>
        <v>0</v>
      </c>
      <c r="H133" s="8">
        <f t="shared" si="3"/>
        <v>0</v>
      </c>
    </row>
    <row r="134" spans="1:8" ht="13.5">
      <c r="A134" s="6" t="s">
        <v>369</v>
      </c>
      <c r="B134" s="44" t="s">
        <v>88</v>
      </c>
      <c r="C134" s="58"/>
      <c r="D134" s="25"/>
      <c r="E134" s="3">
        <v>5</v>
      </c>
      <c r="F134" s="35"/>
      <c r="G134" s="8">
        <f t="shared" si="2"/>
        <v>0</v>
      </c>
      <c r="H134" s="8">
        <f t="shared" si="3"/>
        <v>0</v>
      </c>
    </row>
    <row r="135" spans="1:8" ht="11.25" customHeight="1">
      <c r="A135" s="6" t="s">
        <v>370</v>
      </c>
      <c r="B135" s="44" t="s">
        <v>89</v>
      </c>
      <c r="C135" s="58"/>
      <c r="D135" s="25"/>
      <c r="E135" s="3">
        <v>5</v>
      </c>
      <c r="F135" s="35"/>
      <c r="G135" s="8">
        <f t="shared" si="2"/>
        <v>0</v>
      </c>
      <c r="H135" s="8">
        <f t="shared" si="3"/>
        <v>0</v>
      </c>
    </row>
    <row r="136" spans="1:8" ht="32.25">
      <c r="A136" s="6" t="s">
        <v>371</v>
      </c>
      <c r="B136" s="44" t="s">
        <v>585</v>
      </c>
      <c r="C136" s="58" t="s">
        <v>15</v>
      </c>
      <c r="D136" s="25"/>
      <c r="E136" s="3">
        <v>50</v>
      </c>
      <c r="F136" s="35"/>
      <c r="G136" s="8">
        <f t="shared" si="2"/>
        <v>0</v>
      </c>
      <c r="H136" s="8">
        <f t="shared" si="3"/>
        <v>0</v>
      </c>
    </row>
    <row r="137" spans="1:8" ht="32.25">
      <c r="A137" s="6" t="s">
        <v>372</v>
      </c>
      <c r="B137" s="44" t="s">
        <v>586</v>
      </c>
      <c r="C137" s="58" t="s">
        <v>15</v>
      </c>
      <c r="D137" s="25"/>
      <c r="E137" s="3">
        <v>50</v>
      </c>
      <c r="F137" s="35"/>
      <c r="G137" s="8">
        <f t="shared" si="2"/>
        <v>0</v>
      </c>
      <c r="H137" s="8">
        <f t="shared" si="3"/>
        <v>0</v>
      </c>
    </row>
    <row r="138" spans="1:8" ht="21">
      <c r="A138" s="6" t="s">
        <v>373</v>
      </c>
      <c r="B138" s="44" t="s">
        <v>587</v>
      </c>
      <c r="C138" s="58" t="s">
        <v>15</v>
      </c>
      <c r="D138" s="25"/>
      <c r="E138" s="3">
        <v>20</v>
      </c>
      <c r="F138" s="35"/>
      <c r="G138" s="8">
        <f aca="true" t="shared" si="4" ref="G138:G201">ROUND(ROUND(F138*1.23,2),2)</f>
        <v>0</v>
      </c>
      <c r="H138" s="8">
        <f aca="true" t="shared" si="5" ref="H138:H201">E138*G138</f>
        <v>0</v>
      </c>
    </row>
    <row r="139" spans="1:8" ht="13.5">
      <c r="A139" s="6" t="s">
        <v>374</v>
      </c>
      <c r="B139" s="44" t="s">
        <v>240</v>
      </c>
      <c r="C139" s="57" t="s">
        <v>169</v>
      </c>
      <c r="D139" s="25"/>
      <c r="E139" s="15">
        <v>10</v>
      </c>
      <c r="F139" s="35"/>
      <c r="G139" s="8">
        <f t="shared" si="4"/>
        <v>0</v>
      </c>
      <c r="H139" s="8">
        <f t="shared" si="5"/>
        <v>0</v>
      </c>
    </row>
    <row r="140" spans="1:10" ht="32.25">
      <c r="A140" s="6" t="s">
        <v>375</v>
      </c>
      <c r="B140" s="44" t="s">
        <v>230</v>
      </c>
      <c r="C140" s="58" t="s">
        <v>15</v>
      </c>
      <c r="D140" s="25"/>
      <c r="E140" s="3">
        <v>100</v>
      </c>
      <c r="F140" s="35"/>
      <c r="G140" s="8">
        <f t="shared" si="4"/>
        <v>0</v>
      </c>
      <c r="H140" s="8">
        <f t="shared" si="5"/>
        <v>0</v>
      </c>
      <c r="J140" s="71"/>
    </row>
    <row r="141" spans="1:8" ht="32.25">
      <c r="A141" s="6" t="s">
        <v>376</v>
      </c>
      <c r="B141" s="44" t="s">
        <v>90</v>
      </c>
      <c r="C141" s="58" t="s">
        <v>15</v>
      </c>
      <c r="D141" s="25"/>
      <c r="E141" s="3">
        <v>20</v>
      </c>
      <c r="F141" s="35"/>
      <c r="G141" s="8">
        <f t="shared" si="4"/>
        <v>0</v>
      </c>
      <c r="H141" s="8">
        <f t="shared" si="5"/>
        <v>0</v>
      </c>
    </row>
    <row r="142" spans="1:8" ht="27">
      <c r="A142" s="6" t="s">
        <v>550</v>
      </c>
      <c r="B142" s="44" t="s">
        <v>91</v>
      </c>
      <c r="C142" s="58" t="s">
        <v>14</v>
      </c>
      <c r="D142" s="25"/>
      <c r="E142" s="3">
        <v>30</v>
      </c>
      <c r="F142" s="35"/>
      <c r="G142" s="8">
        <f t="shared" si="4"/>
        <v>0</v>
      </c>
      <c r="H142" s="8">
        <f t="shared" si="5"/>
        <v>0</v>
      </c>
    </row>
    <row r="143" spans="1:8" ht="21">
      <c r="A143" s="6" t="s">
        <v>377</v>
      </c>
      <c r="B143" s="44" t="s">
        <v>241</v>
      </c>
      <c r="C143" s="58" t="s">
        <v>242</v>
      </c>
      <c r="D143" s="25"/>
      <c r="E143" s="3">
        <v>5</v>
      </c>
      <c r="F143" s="35"/>
      <c r="G143" s="8">
        <f t="shared" si="4"/>
        <v>0</v>
      </c>
      <c r="H143" s="8">
        <f t="shared" si="5"/>
        <v>0</v>
      </c>
    </row>
    <row r="144" spans="1:8" ht="13.5">
      <c r="A144" s="6" t="s">
        <v>378</v>
      </c>
      <c r="B144" s="44" t="s">
        <v>203</v>
      </c>
      <c r="C144" s="57" t="s">
        <v>170</v>
      </c>
      <c r="D144" s="25"/>
      <c r="E144" s="15">
        <v>2</v>
      </c>
      <c r="F144" s="35"/>
      <c r="G144" s="8">
        <f t="shared" si="4"/>
        <v>0</v>
      </c>
      <c r="H144" s="8">
        <f t="shared" si="5"/>
        <v>0</v>
      </c>
    </row>
    <row r="145" spans="1:8" ht="13.5">
      <c r="A145" s="6" t="s">
        <v>379</v>
      </c>
      <c r="B145" s="44" t="s">
        <v>227</v>
      </c>
      <c r="C145" s="57" t="s">
        <v>228</v>
      </c>
      <c r="D145" s="25"/>
      <c r="E145" s="15">
        <v>5</v>
      </c>
      <c r="F145" s="35"/>
      <c r="G145" s="8">
        <f t="shared" si="4"/>
        <v>0</v>
      </c>
      <c r="H145" s="8">
        <f t="shared" si="5"/>
        <v>0</v>
      </c>
    </row>
    <row r="146" spans="1:8" ht="13.5">
      <c r="A146" s="6" t="s">
        <v>380</v>
      </c>
      <c r="B146" s="44" t="s">
        <v>94</v>
      </c>
      <c r="C146" s="58" t="s">
        <v>15</v>
      </c>
      <c r="D146" s="25"/>
      <c r="E146" s="3">
        <v>5</v>
      </c>
      <c r="F146" s="35"/>
      <c r="G146" s="8">
        <f t="shared" si="4"/>
        <v>0</v>
      </c>
      <c r="H146" s="8">
        <f t="shared" si="5"/>
        <v>0</v>
      </c>
    </row>
    <row r="147" spans="1:10" ht="27">
      <c r="A147" s="6" t="s">
        <v>547</v>
      </c>
      <c r="B147" s="44" t="s">
        <v>588</v>
      </c>
      <c r="C147" s="58" t="s">
        <v>15</v>
      </c>
      <c r="D147" s="25"/>
      <c r="E147" s="3">
        <v>20</v>
      </c>
      <c r="F147" s="35"/>
      <c r="G147" s="8">
        <f t="shared" si="4"/>
        <v>0</v>
      </c>
      <c r="H147" s="8">
        <f t="shared" si="5"/>
        <v>0</v>
      </c>
      <c r="J147" s="71"/>
    </row>
    <row r="148" spans="1:10" ht="21">
      <c r="A148" s="6" t="s">
        <v>381</v>
      </c>
      <c r="B148" s="44" t="s">
        <v>192</v>
      </c>
      <c r="C148" s="58" t="s">
        <v>95</v>
      </c>
      <c r="D148" s="25"/>
      <c r="E148" s="3">
        <v>20</v>
      </c>
      <c r="F148" s="35"/>
      <c r="G148" s="8">
        <f t="shared" si="4"/>
        <v>0</v>
      </c>
      <c r="H148" s="8">
        <f t="shared" si="5"/>
        <v>0</v>
      </c>
      <c r="J148" s="71"/>
    </row>
    <row r="149" spans="1:10" ht="10.5" customHeight="1">
      <c r="A149" s="6">
        <v>141</v>
      </c>
      <c r="B149" s="44" t="s">
        <v>96</v>
      </c>
      <c r="C149" s="58" t="s">
        <v>14</v>
      </c>
      <c r="D149" s="25"/>
      <c r="E149" s="3">
        <v>20</v>
      </c>
      <c r="F149" s="35"/>
      <c r="G149" s="8">
        <f t="shared" si="4"/>
        <v>0</v>
      </c>
      <c r="H149" s="8">
        <f t="shared" si="5"/>
        <v>0</v>
      </c>
      <c r="J149" s="71"/>
    </row>
    <row r="150" spans="1:8" ht="32.25">
      <c r="A150" s="6" t="s">
        <v>382</v>
      </c>
      <c r="B150" s="44" t="s">
        <v>172</v>
      </c>
      <c r="C150" s="58" t="s">
        <v>27</v>
      </c>
      <c r="D150" s="25"/>
      <c r="E150" s="3">
        <v>5</v>
      </c>
      <c r="F150" s="35"/>
      <c r="G150" s="8">
        <f t="shared" si="4"/>
        <v>0</v>
      </c>
      <c r="H150" s="8">
        <f t="shared" si="5"/>
        <v>0</v>
      </c>
    </row>
    <row r="151" spans="1:10" ht="13.5">
      <c r="A151" s="6" t="s">
        <v>383</v>
      </c>
      <c r="B151" s="44" t="s">
        <v>589</v>
      </c>
      <c r="C151" s="58" t="s">
        <v>97</v>
      </c>
      <c r="D151" s="25"/>
      <c r="E151" s="3">
        <v>5</v>
      </c>
      <c r="F151" s="35"/>
      <c r="G151" s="8">
        <f t="shared" si="4"/>
        <v>0</v>
      </c>
      <c r="H151" s="8">
        <f t="shared" si="5"/>
        <v>0</v>
      </c>
      <c r="J151" s="71"/>
    </row>
    <row r="152" spans="1:8" ht="13.5">
      <c r="A152" s="6" t="s">
        <v>384</v>
      </c>
      <c r="B152" s="44" t="s">
        <v>243</v>
      </c>
      <c r="C152" s="57" t="s">
        <v>171</v>
      </c>
      <c r="D152" s="25"/>
      <c r="E152" s="15">
        <v>1</v>
      </c>
      <c r="F152" s="35"/>
      <c r="G152" s="8">
        <f t="shared" si="4"/>
        <v>0</v>
      </c>
      <c r="H152" s="8">
        <f t="shared" si="5"/>
        <v>0</v>
      </c>
    </row>
    <row r="153" spans="1:10" ht="21">
      <c r="A153" s="6" t="s">
        <v>385</v>
      </c>
      <c r="B153" s="44" t="s">
        <v>98</v>
      </c>
      <c r="C153" s="58" t="s">
        <v>15</v>
      </c>
      <c r="D153" s="25"/>
      <c r="E153" s="3">
        <v>30</v>
      </c>
      <c r="F153" s="35"/>
      <c r="G153" s="8">
        <f t="shared" si="4"/>
        <v>0</v>
      </c>
      <c r="H153" s="8">
        <f t="shared" si="5"/>
        <v>0</v>
      </c>
      <c r="J153" s="71"/>
    </row>
    <row r="154" spans="1:8" ht="21">
      <c r="A154" s="6" t="s">
        <v>386</v>
      </c>
      <c r="B154" s="44" t="s">
        <v>99</v>
      </c>
      <c r="C154" s="58" t="s">
        <v>15</v>
      </c>
      <c r="D154" s="25"/>
      <c r="E154" s="3">
        <v>10</v>
      </c>
      <c r="F154" s="35"/>
      <c r="G154" s="8">
        <f t="shared" si="4"/>
        <v>0</v>
      </c>
      <c r="H154" s="8">
        <f t="shared" si="5"/>
        <v>0</v>
      </c>
    </row>
    <row r="155" spans="1:8" ht="32.25">
      <c r="A155" s="6" t="s">
        <v>387</v>
      </c>
      <c r="B155" s="44" t="s">
        <v>257</v>
      </c>
      <c r="C155" s="58" t="s">
        <v>14</v>
      </c>
      <c r="D155" s="25"/>
      <c r="E155" s="3">
        <v>20</v>
      </c>
      <c r="F155" s="35"/>
      <c r="G155" s="8">
        <f t="shared" si="4"/>
        <v>0</v>
      </c>
      <c r="H155" s="8">
        <f t="shared" si="5"/>
        <v>0</v>
      </c>
    </row>
    <row r="156" spans="1:8" ht="13.5">
      <c r="A156" s="6" t="s">
        <v>388</v>
      </c>
      <c r="B156" s="44" t="s">
        <v>100</v>
      </c>
      <c r="C156" s="58" t="s">
        <v>14</v>
      </c>
      <c r="D156" s="25"/>
      <c r="E156" s="3">
        <v>1</v>
      </c>
      <c r="F156" s="35"/>
      <c r="G156" s="8">
        <f t="shared" si="4"/>
        <v>0</v>
      </c>
      <c r="H156" s="8">
        <f t="shared" si="5"/>
        <v>0</v>
      </c>
    </row>
    <row r="157" spans="1:8" ht="21">
      <c r="A157" s="6" t="s">
        <v>389</v>
      </c>
      <c r="B157" s="44" t="s">
        <v>102</v>
      </c>
      <c r="C157" s="58" t="s">
        <v>101</v>
      </c>
      <c r="D157" s="25"/>
      <c r="E157" s="3">
        <v>10</v>
      </c>
      <c r="F157" s="35"/>
      <c r="G157" s="8">
        <f t="shared" si="4"/>
        <v>0</v>
      </c>
      <c r="H157" s="8">
        <f t="shared" si="5"/>
        <v>0</v>
      </c>
    </row>
    <row r="158" spans="1:10" ht="21">
      <c r="A158" s="6" t="s">
        <v>390</v>
      </c>
      <c r="B158" s="44" t="s">
        <v>103</v>
      </c>
      <c r="C158" s="58" t="s">
        <v>101</v>
      </c>
      <c r="D158" s="25"/>
      <c r="E158" s="3">
        <v>500</v>
      </c>
      <c r="F158" s="35"/>
      <c r="G158" s="8">
        <f t="shared" si="4"/>
        <v>0</v>
      </c>
      <c r="H158" s="8">
        <f t="shared" si="5"/>
        <v>0</v>
      </c>
      <c r="J158" s="71"/>
    </row>
    <row r="159" spans="1:8" ht="11.25" customHeight="1">
      <c r="A159" s="6" t="s">
        <v>391</v>
      </c>
      <c r="B159" s="44" t="s">
        <v>247</v>
      </c>
      <c r="C159" s="58" t="s">
        <v>50</v>
      </c>
      <c r="D159" s="25"/>
      <c r="E159" s="3">
        <v>1</v>
      </c>
      <c r="F159" s="35"/>
      <c r="G159" s="8">
        <f t="shared" si="4"/>
        <v>0</v>
      </c>
      <c r="H159" s="8">
        <f t="shared" si="5"/>
        <v>0</v>
      </c>
    </row>
    <row r="160" spans="1:8" ht="13.5">
      <c r="A160" s="6" t="s">
        <v>392</v>
      </c>
      <c r="B160" s="44" t="s">
        <v>104</v>
      </c>
      <c r="C160" s="58" t="s">
        <v>105</v>
      </c>
      <c r="D160" s="28"/>
      <c r="E160" s="3">
        <v>1</v>
      </c>
      <c r="F160" s="35"/>
      <c r="G160" s="8">
        <f t="shared" si="4"/>
        <v>0</v>
      </c>
      <c r="H160" s="8">
        <f t="shared" si="5"/>
        <v>0</v>
      </c>
    </row>
    <row r="161" spans="1:8" ht="13.5">
      <c r="A161" s="6" t="s">
        <v>393</v>
      </c>
      <c r="B161" s="44" t="s">
        <v>106</v>
      </c>
      <c r="C161" s="58" t="s">
        <v>105</v>
      </c>
      <c r="D161" s="28"/>
      <c r="E161" s="3">
        <v>1</v>
      </c>
      <c r="F161" s="35"/>
      <c r="G161" s="8">
        <f t="shared" si="4"/>
        <v>0</v>
      </c>
      <c r="H161" s="8">
        <f t="shared" si="5"/>
        <v>0</v>
      </c>
    </row>
    <row r="162" spans="1:8" ht="13.5">
      <c r="A162" s="6" t="s">
        <v>394</v>
      </c>
      <c r="B162" s="44" t="s">
        <v>107</v>
      </c>
      <c r="C162" s="58" t="s">
        <v>32</v>
      </c>
      <c r="D162" s="28"/>
      <c r="E162" s="3">
        <v>1</v>
      </c>
      <c r="F162" s="35"/>
      <c r="G162" s="8">
        <f t="shared" si="4"/>
        <v>0</v>
      </c>
      <c r="H162" s="8">
        <f t="shared" si="5"/>
        <v>0</v>
      </c>
    </row>
    <row r="163" spans="1:8" ht="13.5">
      <c r="A163" s="6" t="s">
        <v>395</v>
      </c>
      <c r="B163" s="44" t="s">
        <v>108</v>
      </c>
      <c r="C163" s="58" t="s">
        <v>32</v>
      </c>
      <c r="D163" s="28"/>
      <c r="E163" s="3">
        <v>1</v>
      </c>
      <c r="F163" s="35"/>
      <c r="G163" s="8">
        <f t="shared" si="4"/>
        <v>0</v>
      </c>
      <c r="H163" s="8">
        <f t="shared" si="5"/>
        <v>0</v>
      </c>
    </row>
    <row r="164" spans="1:8" ht="13.5">
      <c r="A164" s="6" t="s">
        <v>396</v>
      </c>
      <c r="B164" s="44" t="s">
        <v>531</v>
      </c>
      <c r="C164" s="58" t="s">
        <v>105</v>
      </c>
      <c r="D164" s="28"/>
      <c r="E164" s="3">
        <v>1</v>
      </c>
      <c r="F164" s="35"/>
      <c r="G164" s="8">
        <f t="shared" si="4"/>
        <v>0</v>
      </c>
      <c r="H164" s="8">
        <f t="shared" si="5"/>
        <v>0</v>
      </c>
    </row>
    <row r="165" spans="1:8" ht="13.5">
      <c r="A165" s="6" t="s">
        <v>397</v>
      </c>
      <c r="B165" s="44" t="s">
        <v>532</v>
      </c>
      <c r="C165" s="58" t="s">
        <v>105</v>
      </c>
      <c r="D165" s="28"/>
      <c r="E165" s="3">
        <v>1</v>
      </c>
      <c r="F165" s="35"/>
      <c r="G165" s="8">
        <f t="shared" si="4"/>
        <v>0</v>
      </c>
      <c r="H165" s="8">
        <f t="shared" si="5"/>
        <v>0</v>
      </c>
    </row>
    <row r="166" spans="1:8" ht="13.5">
      <c r="A166" s="6" t="s">
        <v>398</v>
      </c>
      <c r="B166" s="44" t="s">
        <v>533</v>
      </c>
      <c r="C166" s="58" t="s">
        <v>105</v>
      </c>
      <c r="D166" s="28"/>
      <c r="E166" s="3">
        <v>1</v>
      </c>
      <c r="F166" s="35"/>
      <c r="G166" s="8">
        <f t="shared" si="4"/>
        <v>0</v>
      </c>
      <c r="H166" s="8">
        <f t="shared" si="5"/>
        <v>0</v>
      </c>
    </row>
    <row r="167" spans="1:8" ht="13.5">
      <c r="A167" s="6" t="s">
        <v>399</v>
      </c>
      <c r="B167" s="44" t="s">
        <v>534</v>
      </c>
      <c r="C167" s="58" t="s">
        <v>105</v>
      </c>
      <c r="D167" s="28"/>
      <c r="E167" s="3">
        <v>1</v>
      </c>
      <c r="F167" s="35"/>
      <c r="G167" s="8">
        <f t="shared" si="4"/>
        <v>0</v>
      </c>
      <c r="H167" s="8">
        <f t="shared" si="5"/>
        <v>0</v>
      </c>
    </row>
    <row r="168" spans="1:8" ht="21.75" customHeight="1">
      <c r="A168" s="6" t="s">
        <v>400</v>
      </c>
      <c r="B168" s="44" t="s">
        <v>109</v>
      </c>
      <c r="C168" s="58" t="s">
        <v>101</v>
      </c>
      <c r="D168" s="25"/>
      <c r="E168" s="3">
        <v>1</v>
      </c>
      <c r="F168" s="35"/>
      <c r="G168" s="8">
        <f t="shared" si="4"/>
        <v>0</v>
      </c>
      <c r="H168" s="8">
        <f t="shared" si="5"/>
        <v>0</v>
      </c>
    </row>
    <row r="169" spans="1:8" ht="32.25">
      <c r="A169" s="6" t="s">
        <v>401</v>
      </c>
      <c r="B169" s="44" t="s">
        <v>535</v>
      </c>
      <c r="C169" s="58" t="s">
        <v>101</v>
      </c>
      <c r="D169" s="25"/>
      <c r="E169" s="3">
        <v>2</v>
      </c>
      <c r="F169" s="35"/>
      <c r="G169" s="8">
        <f t="shared" si="4"/>
        <v>0</v>
      </c>
      <c r="H169" s="8">
        <f t="shared" si="5"/>
        <v>0</v>
      </c>
    </row>
    <row r="170" spans="1:8" ht="24" customHeight="1">
      <c r="A170" s="6" t="s">
        <v>402</v>
      </c>
      <c r="B170" s="44" t="s">
        <v>536</v>
      </c>
      <c r="C170" s="57" t="s">
        <v>226</v>
      </c>
      <c r="D170" s="25"/>
      <c r="E170" s="15">
        <v>1</v>
      </c>
      <c r="F170" s="35"/>
      <c r="G170" s="8">
        <f t="shared" si="4"/>
        <v>0</v>
      </c>
      <c r="H170" s="8">
        <f t="shared" si="5"/>
        <v>0</v>
      </c>
    </row>
    <row r="171" spans="1:8" ht="23.25" customHeight="1">
      <c r="A171" s="6" t="s">
        <v>403</v>
      </c>
      <c r="B171" s="44" t="s">
        <v>537</v>
      </c>
      <c r="C171" s="58" t="s">
        <v>193</v>
      </c>
      <c r="D171" s="25"/>
      <c r="E171" s="3">
        <v>1</v>
      </c>
      <c r="F171" s="35"/>
      <c r="G171" s="8">
        <f t="shared" si="4"/>
        <v>0</v>
      </c>
      <c r="H171" s="8">
        <f t="shared" si="5"/>
        <v>0</v>
      </c>
    </row>
    <row r="172" spans="1:8" ht="13.5">
      <c r="A172" s="6" t="s">
        <v>404</v>
      </c>
      <c r="B172" s="44" t="s">
        <v>110</v>
      </c>
      <c r="C172" s="58" t="s">
        <v>111</v>
      </c>
      <c r="D172" s="25"/>
      <c r="E172" s="3">
        <v>10</v>
      </c>
      <c r="F172" s="35"/>
      <c r="G172" s="8">
        <f t="shared" si="4"/>
        <v>0</v>
      </c>
      <c r="H172" s="8">
        <f t="shared" si="5"/>
        <v>0</v>
      </c>
    </row>
    <row r="173" spans="1:8" ht="13.5">
      <c r="A173" s="6" t="s">
        <v>405</v>
      </c>
      <c r="B173" s="64" t="s">
        <v>178</v>
      </c>
      <c r="C173" s="58" t="s">
        <v>112</v>
      </c>
      <c r="D173" s="25"/>
      <c r="E173" s="3">
        <v>1</v>
      </c>
      <c r="F173" s="35"/>
      <c r="G173" s="8">
        <f t="shared" si="4"/>
        <v>0</v>
      </c>
      <c r="H173" s="8">
        <f t="shared" si="5"/>
        <v>0</v>
      </c>
    </row>
    <row r="174" spans="1:8" ht="13.5">
      <c r="A174" s="6" t="s">
        <v>406</v>
      </c>
      <c r="B174" s="44" t="s">
        <v>590</v>
      </c>
      <c r="C174" s="58" t="s">
        <v>19</v>
      </c>
      <c r="D174" s="25"/>
      <c r="E174" s="3">
        <v>1</v>
      </c>
      <c r="F174" s="35"/>
      <c r="G174" s="8">
        <f t="shared" si="4"/>
        <v>0</v>
      </c>
      <c r="H174" s="8">
        <f t="shared" si="5"/>
        <v>0</v>
      </c>
    </row>
    <row r="175" spans="1:8" ht="32.25">
      <c r="A175" s="6" t="s">
        <v>562</v>
      </c>
      <c r="B175" s="44" t="s">
        <v>191</v>
      </c>
      <c r="C175" s="58" t="s">
        <v>92</v>
      </c>
      <c r="D175" s="25"/>
      <c r="E175" s="3">
        <v>5</v>
      </c>
      <c r="F175" s="35"/>
      <c r="G175" s="8">
        <f t="shared" si="4"/>
        <v>0</v>
      </c>
      <c r="H175" s="8">
        <f t="shared" si="5"/>
        <v>0</v>
      </c>
    </row>
    <row r="176" spans="1:8" ht="13.5">
      <c r="A176" s="6" t="s">
        <v>407</v>
      </c>
      <c r="B176" s="44" t="s">
        <v>113</v>
      </c>
      <c r="C176" s="58" t="s">
        <v>14</v>
      </c>
      <c r="D176" s="25"/>
      <c r="E176" s="3">
        <v>5</v>
      </c>
      <c r="F176" s="35"/>
      <c r="G176" s="8">
        <f t="shared" si="4"/>
        <v>0</v>
      </c>
      <c r="H176" s="8">
        <f t="shared" si="5"/>
        <v>0</v>
      </c>
    </row>
    <row r="177" spans="1:8" ht="13.5">
      <c r="A177" s="6" t="s">
        <v>408</v>
      </c>
      <c r="B177" s="44" t="s">
        <v>114</v>
      </c>
      <c r="C177" s="58" t="s">
        <v>19</v>
      </c>
      <c r="D177" s="25"/>
      <c r="E177" s="3">
        <v>10</v>
      </c>
      <c r="F177" s="35"/>
      <c r="G177" s="8">
        <f t="shared" si="4"/>
        <v>0</v>
      </c>
      <c r="H177" s="8">
        <f t="shared" si="5"/>
        <v>0</v>
      </c>
    </row>
    <row r="178" spans="1:8" ht="21">
      <c r="A178" s="6" t="s">
        <v>409</v>
      </c>
      <c r="B178" s="44" t="s">
        <v>115</v>
      </c>
      <c r="C178" s="58" t="s">
        <v>116</v>
      </c>
      <c r="D178" s="25"/>
      <c r="E178" s="3">
        <v>10</v>
      </c>
      <c r="F178" s="35"/>
      <c r="G178" s="8">
        <f t="shared" si="4"/>
        <v>0</v>
      </c>
      <c r="H178" s="8">
        <f t="shared" si="5"/>
        <v>0</v>
      </c>
    </row>
    <row r="179" spans="1:8" ht="13.5">
      <c r="A179" s="6" t="s">
        <v>410</v>
      </c>
      <c r="B179" s="44" t="s">
        <v>117</v>
      </c>
      <c r="C179" s="58" t="s">
        <v>19</v>
      </c>
      <c r="D179" s="25"/>
      <c r="E179" s="3">
        <v>5</v>
      </c>
      <c r="F179" s="35"/>
      <c r="G179" s="8">
        <f t="shared" si="4"/>
        <v>0</v>
      </c>
      <c r="H179" s="8">
        <f t="shared" si="5"/>
        <v>0</v>
      </c>
    </row>
    <row r="180" spans="1:8" ht="54" thickBot="1">
      <c r="A180" s="6" t="s">
        <v>411</v>
      </c>
      <c r="B180" s="44" t="s">
        <v>118</v>
      </c>
      <c r="C180" s="58" t="s">
        <v>119</v>
      </c>
      <c r="D180" s="29"/>
      <c r="E180" s="3">
        <v>3</v>
      </c>
      <c r="F180" s="35"/>
      <c r="G180" s="8">
        <f t="shared" si="4"/>
        <v>0</v>
      </c>
      <c r="H180" s="8">
        <f t="shared" si="5"/>
        <v>0</v>
      </c>
    </row>
    <row r="181" spans="1:8" ht="16.5" customHeight="1">
      <c r="A181" s="6" t="s">
        <v>412</v>
      </c>
      <c r="B181" s="44" t="s">
        <v>120</v>
      </c>
      <c r="C181" s="58" t="s">
        <v>121</v>
      </c>
      <c r="D181" s="25"/>
      <c r="E181" s="3">
        <v>1</v>
      </c>
      <c r="F181" s="35"/>
      <c r="G181" s="8">
        <f t="shared" si="4"/>
        <v>0</v>
      </c>
      <c r="H181" s="8">
        <f t="shared" si="5"/>
        <v>0</v>
      </c>
    </row>
    <row r="182" spans="1:8" ht="21">
      <c r="A182" s="6" t="s">
        <v>413</v>
      </c>
      <c r="B182" s="44" t="s">
        <v>122</v>
      </c>
      <c r="C182" s="58" t="s">
        <v>14</v>
      </c>
      <c r="D182" s="25"/>
      <c r="E182" s="3">
        <v>10</v>
      </c>
      <c r="F182" s="35"/>
      <c r="G182" s="8">
        <f t="shared" si="4"/>
        <v>0</v>
      </c>
      <c r="H182" s="8">
        <f t="shared" si="5"/>
        <v>0</v>
      </c>
    </row>
    <row r="183" spans="1:8" ht="32.25">
      <c r="A183" s="6" t="s">
        <v>414</v>
      </c>
      <c r="B183" s="44" t="s">
        <v>123</v>
      </c>
      <c r="C183" s="58" t="s">
        <v>14</v>
      </c>
      <c r="D183" s="25"/>
      <c r="E183" s="3">
        <v>50</v>
      </c>
      <c r="F183" s="35"/>
      <c r="G183" s="8">
        <f t="shared" si="4"/>
        <v>0</v>
      </c>
      <c r="H183" s="8">
        <f t="shared" si="5"/>
        <v>0</v>
      </c>
    </row>
    <row r="184" spans="1:8" ht="21">
      <c r="A184" s="6" t="s">
        <v>415</v>
      </c>
      <c r="B184" s="44" t="s">
        <v>124</v>
      </c>
      <c r="C184" s="58" t="s">
        <v>15</v>
      </c>
      <c r="D184" s="25"/>
      <c r="E184" s="3">
        <v>10</v>
      </c>
      <c r="F184" s="35"/>
      <c r="G184" s="8">
        <f t="shared" si="4"/>
        <v>0</v>
      </c>
      <c r="H184" s="8">
        <f t="shared" si="5"/>
        <v>0</v>
      </c>
    </row>
    <row r="185" spans="1:10" ht="21">
      <c r="A185" s="6" t="s">
        <v>416</v>
      </c>
      <c r="B185" s="44" t="s">
        <v>125</v>
      </c>
      <c r="C185" s="58" t="s">
        <v>15</v>
      </c>
      <c r="D185" s="25"/>
      <c r="E185" s="3">
        <v>50</v>
      </c>
      <c r="F185" s="35"/>
      <c r="G185" s="8">
        <f t="shared" si="4"/>
        <v>0</v>
      </c>
      <c r="H185" s="8">
        <f t="shared" si="5"/>
        <v>0</v>
      </c>
      <c r="J185" s="71"/>
    </row>
    <row r="186" spans="1:8" ht="11.25" customHeight="1">
      <c r="A186" s="6" t="s">
        <v>417</v>
      </c>
      <c r="B186" s="44" t="s">
        <v>204</v>
      </c>
      <c r="C186" s="57" t="s">
        <v>171</v>
      </c>
      <c r="D186" s="25"/>
      <c r="E186" s="15">
        <v>5</v>
      </c>
      <c r="F186" s="35"/>
      <c r="G186" s="8">
        <f t="shared" si="4"/>
        <v>0</v>
      </c>
      <c r="H186" s="8">
        <f t="shared" si="5"/>
        <v>0</v>
      </c>
    </row>
    <row r="187" spans="1:8" ht="32.25">
      <c r="A187" s="6" t="s">
        <v>418</v>
      </c>
      <c r="B187" s="44" t="s">
        <v>126</v>
      </c>
      <c r="C187" s="58" t="s">
        <v>14</v>
      </c>
      <c r="D187" s="25"/>
      <c r="E187" s="3">
        <v>3</v>
      </c>
      <c r="F187" s="35"/>
      <c r="G187" s="8">
        <f t="shared" si="4"/>
        <v>0</v>
      </c>
      <c r="H187" s="8">
        <f t="shared" si="5"/>
        <v>0</v>
      </c>
    </row>
    <row r="188" spans="1:8" ht="13.5">
      <c r="A188" s="6" t="s">
        <v>419</v>
      </c>
      <c r="B188" s="44" t="s">
        <v>93</v>
      </c>
      <c r="C188" s="58" t="s">
        <v>14</v>
      </c>
      <c r="D188" s="25"/>
      <c r="E188" s="3">
        <v>5</v>
      </c>
      <c r="F188" s="35"/>
      <c r="G188" s="8">
        <f t="shared" si="4"/>
        <v>0</v>
      </c>
      <c r="H188" s="8">
        <f t="shared" si="5"/>
        <v>0</v>
      </c>
    </row>
    <row r="189" spans="1:8" ht="13.5">
      <c r="A189" s="6" t="s">
        <v>420</v>
      </c>
      <c r="B189" s="44" t="s">
        <v>234</v>
      </c>
      <c r="C189" s="57" t="s">
        <v>171</v>
      </c>
      <c r="D189" s="25"/>
      <c r="E189" s="15">
        <v>5</v>
      </c>
      <c r="F189" s="35"/>
      <c r="G189" s="8">
        <f t="shared" si="4"/>
        <v>0</v>
      </c>
      <c r="H189" s="8">
        <f t="shared" si="5"/>
        <v>0</v>
      </c>
    </row>
    <row r="190" spans="1:8" ht="13.5">
      <c r="A190" s="6" t="s">
        <v>421</v>
      </c>
      <c r="B190" s="44" t="s">
        <v>591</v>
      </c>
      <c r="C190" s="58" t="s">
        <v>14</v>
      </c>
      <c r="D190" s="25"/>
      <c r="E190" s="3">
        <v>2</v>
      </c>
      <c r="F190" s="35"/>
      <c r="G190" s="8">
        <f t="shared" si="4"/>
        <v>0</v>
      </c>
      <c r="H190" s="8">
        <f t="shared" si="5"/>
        <v>0</v>
      </c>
    </row>
    <row r="191" spans="1:8" ht="32.25">
      <c r="A191" s="6" t="s">
        <v>422</v>
      </c>
      <c r="B191" s="44" t="s">
        <v>127</v>
      </c>
      <c r="C191" s="58" t="s">
        <v>74</v>
      </c>
      <c r="D191" s="25"/>
      <c r="E191" s="3">
        <v>10</v>
      </c>
      <c r="F191" s="35"/>
      <c r="G191" s="8">
        <f t="shared" si="4"/>
        <v>0</v>
      </c>
      <c r="H191" s="8">
        <f t="shared" si="5"/>
        <v>0</v>
      </c>
    </row>
    <row r="192" spans="1:10" ht="32.25">
      <c r="A192" s="6" t="s">
        <v>423</v>
      </c>
      <c r="B192" s="44" t="s">
        <v>246</v>
      </c>
      <c r="C192" s="58" t="s">
        <v>51</v>
      </c>
      <c r="D192" s="25"/>
      <c r="E192" s="3">
        <v>10</v>
      </c>
      <c r="F192" s="35"/>
      <c r="G192" s="8">
        <f t="shared" si="4"/>
        <v>0</v>
      </c>
      <c r="H192" s="8">
        <f t="shared" si="5"/>
        <v>0</v>
      </c>
      <c r="J192" s="71"/>
    </row>
    <row r="193" spans="1:8" ht="32.25">
      <c r="A193" s="6" t="s">
        <v>424</v>
      </c>
      <c r="B193" s="44" t="s">
        <v>128</v>
      </c>
      <c r="C193" s="58" t="s">
        <v>14</v>
      </c>
      <c r="D193" s="25"/>
      <c r="E193" s="3">
        <v>5</v>
      </c>
      <c r="F193" s="35"/>
      <c r="G193" s="8">
        <f t="shared" si="4"/>
        <v>0</v>
      </c>
      <c r="H193" s="8">
        <f t="shared" si="5"/>
        <v>0</v>
      </c>
    </row>
    <row r="194" spans="1:10" ht="13.5" customHeight="1">
      <c r="A194" s="6" t="s">
        <v>425</v>
      </c>
      <c r="B194" s="44" t="s">
        <v>220</v>
      </c>
      <c r="C194" s="58" t="s">
        <v>225</v>
      </c>
      <c r="D194" s="25"/>
      <c r="E194" s="3">
        <v>50</v>
      </c>
      <c r="F194" s="35"/>
      <c r="G194" s="8">
        <f t="shared" si="4"/>
        <v>0</v>
      </c>
      <c r="H194" s="8">
        <f t="shared" si="5"/>
        <v>0</v>
      </c>
      <c r="J194" s="71"/>
    </row>
    <row r="195" spans="1:8" ht="13.5" customHeight="1">
      <c r="A195" s="6" t="s">
        <v>426</v>
      </c>
      <c r="B195" s="44" t="s">
        <v>221</v>
      </c>
      <c r="C195" s="58" t="s">
        <v>14</v>
      </c>
      <c r="D195" s="25"/>
      <c r="E195" s="3">
        <v>250</v>
      </c>
      <c r="F195" s="35"/>
      <c r="G195" s="8">
        <f t="shared" si="4"/>
        <v>0</v>
      </c>
      <c r="H195" s="8">
        <f t="shared" si="5"/>
        <v>0</v>
      </c>
    </row>
    <row r="196" spans="1:8" ht="13.5" customHeight="1">
      <c r="A196" s="6" t="s">
        <v>427</v>
      </c>
      <c r="B196" s="44" t="s">
        <v>222</v>
      </c>
      <c r="C196" s="58" t="s">
        <v>14</v>
      </c>
      <c r="D196" s="25"/>
      <c r="E196" s="3">
        <v>250</v>
      </c>
      <c r="F196" s="35"/>
      <c r="G196" s="8">
        <f t="shared" si="4"/>
        <v>0</v>
      </c>
      <c r="H196" s="8">
        <f t="shared" si="5"/>
        <v>0</v>
      </c>
    </row>
    <row r="197" spans="1:8" ht="13.5" customHeight="1">
      <c r="A197" s="6" t="s">
        <v>428</v>
      </c>
      <c r="B197" s="44" t="s">
        <v>223</v>
      </c>
      <c r="C197" s="58" t="s">
        <v>14</v>
      </c>
      <c r="D197" s="25"/>
      <c r="E197" s="3">
        <v>150</v>
      </c>
      <c r="F197" s="35"/>
      <c r="G197" s="8">
        <f t="shared" si="4"/>
        <v>0</v>
      </c>
      <c r="H197" s="8">
        <f t="shared" si="5"/>
        <v>0</v>
      </c>
    </row>
    <row r="198" spans="1:8" ht="13.5" customHeight="1">
      <c r="A198" s="6" t="s">
        <v>429</v>
      </c>
      <c r="B198" s="44" t="s">
        <v>224</v>
      </c>
      <c r="C198" s="58" t="s">
        <v>14</v>
      </c>
      <c r="D198" s="25"/>
      <c r="E198" s="3">
        <v>150</v>
      </c>
      <c r="F198" s="35"/>
      <c r="G198" s="8">
        <f t="shared" si="4"/>
        <v>0</v>
      </c>
      <c r="H198" s="8">
        <f t="shared" si="5"/>
        <v>0</v>
      </c>
    </row>
    <row r="199" spans="1:10" ht="21.75" customHeight="1">
      <c r="A199" s="6" t="s">
        <v>430</v>
      </c>
      <c r="B199" s="44" t="s">
        <v>566</v>
      </c>
      <c r="C199" s="58" t="s">
        <v>14</v>
      </c>
      <c r="D199" s="25"/>
      <c r="E199" s="3">
        <v>100</v>
      </c>
      <c r="F199" s="35"/>
      <c r="G199" s="8">
        <f t="shared" si="4"/>
        <v>0</v>
      </c>
      <c r="H199" s="8">
        <f t="shared" si="5"/>
        <v>0</v>
      </c>
      <c r="J199" s="71"/>
    </row>
    <row r="200" spans="1:8" ht="13.5">
      <c r="A200" s="6" t="s">
        <v>431</v>
      </c>
      <c r="B200" s="44" t="s">
        <v>592</v>
      </c>
      <c r="C200" s="58" t="s">
        <v>14</v>
      </c>
      <c r="D200" s="25"/>
      <c r="E200" s="3">
        <v>50</v>
      </c>
      <c r="F200" s="35"/>
      <c r="G200" s="8">
        <f t="shared" si="4"/>
        <v>0</v>
      </c>
      <c r="H200" s="8">
        <f t="shared" si="5"/>
        <v>0</v>
      </c>
    </row>
    <row r="201" spans="1:8" ht="21">
      <c r="A201" s="6" t="s">
        <v>432</v>
      </c>
      <c r="B201" s="44" t="s">
        <v>173</v>
      </c>
      <c r="C201" s="58" t="s">
        <v>14</v>
      </c>
      <c r="D201" s="25"/>
      <c r="E201" s="3">
        <v>50</v>
      </c>
      <c r="F201" s="35"/>
      <c r="G201" s="8">
        <f t="shared" si="4"/>
        <v>0</v>
      </c>
      <c r="H201" s="8">
        <f t="shared" si="5"/>
        <v>0</v>
      </c>
    </row>
    <row r="202" spans="1:8" ht="13.5">
      <c r="A202" s="6" t="s">
        <v>433</v>
      </c>
      <c r="B202" s="44" t="s">
        <v>129</v>
      </c>
      <c r="C202" s="58" t="s">
        <v>15</v>
      </c>
      <c r="D202" s="25"/>
      <c r="E202" s="3">
        <v>6</v>
      </c>
      <c r="F202" s="35"/>
      <c r="G202" s="8">
        <f aca="true" t="shared" si="6" ref="G202:G265">ROUND(ROUND(F202*1.23,2),2)</f>
        <v>0</v>
      </c>
      <c r="H202" s="8">
        <f aca="true" t="shared" si="7" ref="H202:H265">E202*G202</f>
        <v>0</v>
      </c>
    </row>
    <row r="203" spans="1:8" ht="13.5">
      <c r="A203" s="6" t="s">
        <v>434</v>
      </c>
      <c r="B203" s="44" t="s">
        <v>130</v>
      </c>
      <c r="C203" s="58" t="s">
        <v>15</v>
      </c>
      <c r="D203" s="25"/>
      <c r="E203" s="3">
        <v>10</v>
      </c>
      <c r="F203" s="35"/>
      <c r="G203" s="8">
        <f t="shared" si="6"/>
        <v>0</v>
      </c>
      <c r="H203" s="8">
        <f t="shared" si="7"/>
        <v>0</v>
      </c>
    </row>
    <row r="204" spans="1:8" ht="13.5">
      <c r="A204" s="6" t="s">
        <v>435</v>
      </c>
      <c r="B204" s="44" t="s">
        <v>131</v>
      </c>
      <c r="C204" s="58" t="s">
        <v>15</v>
      </c>
      <c r="D204" s="25"/>
      <c r="E204" s="3">
        <v>10</v>
      </c>
      <c r="F204" s="35"/>
      <c r="G204" s="8">
        <f t="shared" si="6"/>
        <v>0</v>
      </c>
      <c r="H204" s="8">
        <f t="shared" si="7"/>
        <v>0</v>
      </c>
    </row>
    <row r="205" spans="1:8" ht="13.5">
      <c r="A205" s="6" t="s">
        <v>436</v>
      </c>
      <c r="B205" s="44" t="s">
        <v>132</v>
      </c>
      <c r="C205" s="58" t="s">
        <v>15</v>
      </c>
      <c r="D205" s="25"/>
      <c r="E205" s="3">
        <v>1</v>
      </c>
      <c r="F205" s="35"/>
      <c r="G205" s="8">
        <f t="shared" si="6"/>
        <v>0</v>
      </c>
      <c r="H205" s="8">
        <f t="shared" si="7"/>
        <v>0</v>
      </c>
    </row>
    <row r="206" spans="1:8" ht="13.5">
      <c r="A206" s="6" t="s">
        <v>437</v>
      </c>
      <c r="B206" s="44" t="s">
        <v>133</v>
      </c>
      <c r="C206" s="58" t="s">
        <v>134</v>
      </c>
      <c r="D206" s="25"/>
      <c r="E206" s="3">
        <v>1</v>
      </c>
      <c r="F206" s="35"/>
      <c r="G206" s="8">
        <f t="shared" si="6"/>
        <v>0</v>
      </c>
      <c r="H206" s="8">
        <f t="shared" si="7"/>
        <v>0</v>
      </c>
    </row>
    <row r="207" spans="1:10" ht="42.75">
      <c r="A207" s="6" t="s">
        <v>561</v>
      </c>
      <c r="B207" s="44" t="s">
        <v>538</v>
      </c>
      <c r="C207" s="58" t="s">
        <v>15</v>
      </c>
      <c r="D207" s="25"/>
      <c r="E207" s="3">
        <v>80</v>
      </c>
      <c r="F207" s="35"/>
      <c r="G207" s="8">
        <f t="shared" si="6"/>
        <v>0</v>
      </c>
      <c r="H207" s="8">
        <f t="shared" si="7"/>
        <v>0</v>
      </c>
      <c r="J207" s="71"/>
    </row>
    <row r="208" spans="1:8" ht="21">
      <c r="A208" s="6" t="s">
        <v>438</v>
      </c>
      <c r="B208" s="44" t="s">
        <v>539</v>
      </c>
      <c r="C208" s="58" t="s">
        <v>15</v>
      </c>
      <c r="D208" s="25"/>
      <c r="E208" s="3">
        <v>80</v>
      </c>
      <c r="F208" s="35"/>
      <c r="G208" s="8">
        <f t="shared" si="6"/>
        <v>0</v>
      </c>
      <c r="H208" s="8">
        <f t="shared" si="7"/>
        <v>0</v>
      </c>
    </row>
    <row r="209" spans="1:8" ht="21">
      <c r="A209" s="6" t="s">
        <v>439</v>
      </c>
      <c r="B209" s="44" t="s">
        <v>135</v>
      </c>
      <c r="C209" s="58" t="s">
        <v>15</v>
      </c>
      <c r="D209" s="25"/>
      <c r="E209" s="3">
        <v>1</v>
      </c>
      <c r="F209" s="35"/>
      <c r="G209" s="8">
        <f t="shared" si="6"/>
        <v>0</v>
      </c>
      <c r="H209" s="8">
        <f t="shared" si="7"/>
        <v>0</v>
      </c>
    </row>
    <row r="210" spans="1:10" ht="13.5" customHeight="1">
      <c r="A210" s="6" t="s">
        <v>440</v>
      </c>
      <c r="B210" s="44" t="s">
        <v>136</v>
      </c>
      <c r="C210" s="58" t="s">
        <v>15</v>
      </c>
      <c r="D210" s="25"/>
      <c r="E210" s="3">
        <v>100</v>
      </c>
      <c r="F210" s="35"/>
      <c r="G210" s="8">
        <f t="shared" si="6"/>
        <v>0</v>
      </c>
      <c r="H210" s="8">
        <f t="shared" si="7"/>
        <v>0</v>
      </c>
      <c r="J210" s="71"/>
    </row>
    <row r="211" spans="1:8" ht="13.5" customHeight="1">
      <c r="A211" s="6" t="s">
        <v>441</v>
      </c>
      <c r="B211" s="44" t="s">
        <v>137</v>
      </c>
      <c r="C211" s="58" t="s">
        <v>15</v>
      </c>
      <c r="D211" s="25"/>
      <c r="E211" s="3">
        <v>100</v>
      </c>
      <c r="F211" s="35"/>
      <c r="G211" s="8">
        <f t="shared" si="6"/>
        <v>0</v>
      </c>
      <c r="H211" s="8">
        <f t="shared" si="7"/>
        <v>0</v>
      </c>
    </row>
    <row r="212" spans="1:10" ht="13.5" customHeight="1">
      <c r="A212" s="6" t="s">
        <v>551</v>
      </c>
      <c r="B212" s="44" t="s">
        <v>138</v>
      </c>
      <c r="C212" s="58" t="s">
        <v>14</v>
      </c>
      <c r="D212" s="25"/>
      <c r="E212" s="3">
        <v>100</v>
      </c>
      <c r="F212" s="35"/>
      <c r="G212" s="8">
        <f t="shared" si="6"/>
        <v>0</v>
      </c>
      <c r="H212" s="8">
        <f t="shared" si="7"/>
        <v>0</v>
      </c>
      <c r="J212" s="71"/>
    </row>
    <row r="213" spans="1:10" ht="42.75">
      <c r="A213" s="6" t="s">
        <v>548</v>
      </c>
      <c r="B213" s="44" t="s">
        <v>593</v>
      </c>
      <c r="C213" s="58" t="s">
        <v>14</v>
      </c>
      <c r="D213" s="25"/>
      <c r="E213" s="3">
        <v>150</v>
      </c>
      <c r="F213" s="35"/>
      <c r="G213" s="8">
        <f t="shared" si="6"/>
        <v>0</v>
      </c>
      <c r="H213" s="8">
        <f t="shared" si="7"/>
        <v>0</v>
      </c>
      <c r="J213" s="71"/>
    </row>
    <row r="214" spans="1:8" ht="13.5">
      <c r="A214" s="6" t="s">
        <v>442</v>
      </c>
      <c r="B214" s="44" t="s">
        <v>245</v>
      </c>
      <c r="C214" s="58" t="s">
        <v>185</v>
      </c>
      <c r="D214" s="25"/>
      <c r="E214" s="3">
        <v>50</v>
      </c>
      <c r="F214" s="35"/>
      <c r="G214" s="8">
        <f t="shared" si="6"/>
        <v>0</v>
      </c>
      <c r="H214" s="8">
        <f t="shared" si="7"/>
        <v>0</v>
      </c>
    </row>
    <row r="215" spans="1:8" ht="13.5" customHeight="1">
      <c r="A215" s="6" t="s">
        <v>443</v>
      </c>
      <c r="B215" s="44" t="s">
        <v>205</v>
      </c>
      <c r="C215" s="57" t="s">
        <v>171</v>
      </c>
      <c r="D215" s="25"/>
      <c r="E215" s="15">
        <v>1</v>
      </c>
      <c r="F215" s="35"/>
      <c r="G215" s="8">
        <f t="shared" si="6"/>
        <v>0</v>
      </c>
      <c r="H215" s="8">
        <f t="shared" si="7"/>
        <v>0</v>
      </c>
    </row>
    <row r="216" spans="1:8" ht="13.5" customHeight="1">
      <c r="A216" s="6" t="s">
        <v>444</v>
      </c>
      <c r="B216" s="44" t="s">
        <v>206</v>
      </c>
      <c r="C216" s="57" t="s">
        <v>171</v>
      </c>
      <c r="D216" s="25"/>
      <c r="E216" s="15">
        <v>1</v>
      </c>
      <c r="F216" s="35"/>
      <c r="G216" s="8">
        <f t="shared" si="6"/>
        <v>0</v>
      </c>
      <c r="H216" s="8">
        <f t="shared" si="7"/>
        <v>0</v>
      </c>
    </row>
    <row r="217" spans="1:10" ht="13.5" customHeight="1">
      <c r="A217" s="6" t="s">
        <v>445</v>
      </c>
      <c r="B217" s="44" t="s">
        <v>594</v>
      </c>
      <c r="C217" s="58" t="s">
        <v>595</v>
      </c>
      <c r="D217" s="25"/>
      <c r="E217" s="3">
        <v>100</v>
      </c>
      <c r="F217" s="35"/>
      <c r="G217" s="8">
        <f t="shared" si="6"/>
        <v>0</v>
      </c>
      <c r="H217" s="8">
        <f t="shared" si="7"/>
        <v>0</v>
      </c>
      <c r="J217" s="71"/>
    </row>
    <row r="218" spans="1:8" ht="54.75" customHeight="1">
      <c r="A218" s="6" t="s">
        <v>446</v>
      </c>
      <c r="B218" s="44" t="s">
        <v>140</v>
      </c>
      <c r="C218" s="58" t="s">
        <v>141</v>
      </c>
      <c r="D218" s="25"/>
      <c r="E218" s="3">
        <v>2</v>
      </c>
      <c r="F218" s="35"/>
      <c r="G218" s="8">
        <f t="shared" si="6"/>
        <v>0</v>
      </c>
      <c r="H218" s="8">
        <f t="shared" si="7"/>
        <v>0</v>
      </c>
    </row>
    <row r="219" spans="1:8" ht="32.25">
      <c r="A219" s="6" t="s">
        <v>447</v>
      </c>
      <c r="B219" s="44" t="s">
        <v>540</v>
      </c>
      <c r="C219" s="58" t="s">
        <v>15</v>
      </c>
      <c r="D219" s="25"/>
      <c r="E219" s="3">
        <v>3</v>
      </c>
      <c r="F219" s="35"/>
      <c r="G219" s="8">
        <f t="shared" si="6"/>
        <v>0</v>
      </c>
      <c r="H219" s="8">
        <f t="shared" si="7"/>
        <v>0</v>
      </c>
    </row>
    <row r="220" spans="1:8" ht="32.25">
      <c r="A220" s="6" t="s">
        <v>448</v>
      </c>
      <c r="B220" s="44" t="s">
        <v>541</v>
      </c>
      <c r="C220" s="58" t="s">
        <v>15</v>
      </c>
      <c r="D220" s="25"/>
      <c r="E220" s="3">
        <v>3</v>
      </c>
      <c r="F220" s="35"/>
      <c r="G220" s="8">
        <f t="shared" si="6"/>
        <v>0</v>
      </c>
      <c r="H220" s="8">
        <f t="shared" si="7"/>
        <v>0</v>
      </c>
    </row>
    <row r="221" spans="1:10" ht="32.25">
      <c r="A221" s="6" t="s">
        <v>449</v>
      </c>
      <c r="B221" s="44" t="s">
        <v>542</v>
      </c>
      <c r="C221" s="58" t="s">
        <v>15</v>
      </c>
      <c r="D221" s="25"/>
      <c r="E221" s="3">
        <v>2</v>
      </c>
      <c r="F221" s="35"/>
      <c r="G221" s="8">
        <f t="shared" si="6"/>
        <v>0</v>
      </c>
      <c r="H221" s="8">
        <f t="shared" si="7"/>
        <v>0</v>
      </c>
      <c r="J221" s="71"/>
    </row>
    <row r="222" spans="1:8" ht="32.25">
      <c r="A222" s="6" t="s">
        <v>450</v>
      </c>
      <c r="B222" s="44" t="s">
        <v>543</v>
      </c>
      <c r="C222" s="58" t="s">
        <v>15</v>
      </c>
      <c r="D222" s="30"/>
      <c r="E222" s="3">
        <v>1</v>
      </c>
      <c r="F222" s="35"/>
      <c r="G222" s="8">
        <f t="shared" si="6"/>
        <v>0</v>
      </c>
      <c r="H222" s="8">
        <f t="shared" si="7"/>
        <v>0</v>
      </c>
    </row>
    <row r="223" spans="1:8" ht="32.25">
      <c r="A223" s="6" t="s">
        <v>451</v>
      </c>
      <c r="B223" s="44" t="s">
        <v>544</v>
      </c>
      <c r="C223" s="58" t="s">
        <v>15</v>
      </c>
      <c r="D223" s="25"/>
      <c r="E223" s="3">
        <v>2</v>
      </c>
      <c r="F223" s="35"/>
      <c r="G223" s="8">
        <f t="shared" si="6"/>
        <v>0</v>
      </c>
      <c r="H223" s="8">
        <f t="shared" si="7"/>
        <v>0</v>
      </c>
    </row>
    <row r="224" spans="1:8" ht="27">
      <c r="A224" s="6" t="s">
        <v>549</v>
      </c>
      <c r="B224" s="44" t="s">
        <v>142</v>
      </c>
      <c r="C224" s="58" t="s">
        <v>15</v>
      </c>
      <c r="D224" s="25"/>
      <c r="E224" s="3">
        <v>20</v>
      </c>
      <c r="F224" s="35"/>
      <c r="G224" s="8">
        <f t="shared" si="6"/>
        <v>0</v>
      </c>
      <c r="H224" s="8">
        <f t="shared" si="7"/>
        <v>0</v>
      </c>
    </row>
    <row r="225" spans="1:8" ht="13.5" customHeight="1">
      <c r="A225" s="6" t="s">
        <v>452</v>
      </c>
      <c r="B225" s="44" t="s">
        <v>184</v>
      </c>
      <c r="C225" s="58" t="s">
        <v>15</v>
      </c>
      <c r="D225" s="25"/>
      <c r="E225" s="3">
        <v>5</v>
      </c>
      <c r="F225" s="35"/>
      <c r="G225" s="8">
        <f t="shared" si="6"/>
        <v>0</v>
      </c>
      <c r="H225" s="8">
        <f t="shared" si="7"/>
        <v>0</v>
      </c>
    </row>
    <row r="226" spans="1:8" ht="13.5">
      <c r="A226" s="6" t="s">
        <v>453</v>
      </c>
      <c r="B226" s="44" t="s">
        <v>143</v>
      </c>
      <c r="C226" s="58" t="s">
        <v>14</v>
      </c>
      <c r="D226" s="25"/>
      <c r="E226" s="3">
        <v>5</v>
      </c>
      <c r="F226" s="35"/>
      <c r="G226" s="8">
        <f t="shared" si="6"/>
        <v>0</v>
      </c>
      <c r="H226" s="8">
        <f t="shared" si="7"/>
        <v>0</v>
      </c>
    </row>
    <row r="227" spans="1:8" ht="27">
      <c r="A227" s="6" t="s">
        <v>553</v>
      </c>
      <c r="B227" s="44" t="s">
        <v>144</v>
      </c>
      <c r="C227" s="58" t="s">
        <v>15</v>
      </c>
      <c r="D227" s="25"/>
      <c r="E227" s="3">
        <v>60</v>
      </c>
      <c r="F227" s="35"/>
      <c r="G227" s="8">
        <f t="shared" si="6"/>
        <v>0</v>
      </c>
      <c r="H227" s="8">
        <f t="shared" si="7"/>
        <v>0</v>
      </c>
    </row>
    <row r="228" spans="1:8" ht="21">
      <c r="A228" s="6" t="s">
        <v>454</v>
      </c>
      <c r="B228" s="44" t="s">
        <v>145</v>
      </c>
      <c r="C228" s="58" t="s">
        <v>15</v>
      </c>
      <c r="D228" s="25"/>
      <c r="E228" s="3">
        <v>5</v>
      </c>
      <c r="F228" s="35"/>
      <c r="G228" s="8">
        <f t="shared" si="6"/>
        <v>0</v>
      </c>
      <c r="H228" s="8">
        <f t="shared" si="7"/>
        <v>0</v>
      </c>
    </row>
    <row r="229" spans="1:10" ht="32.25">
      <c r="A229" s="6" t="s">
        <v>455</v>
      </c>
      <c r="B229" s="44" t="s">
        <v>231</v>
      </c>
      <c r="C229" s="58" t="s">
        <v>15</v>
      </c>
      <c r="D229" s="25"/>
      <c r="E229" s="3">
        <v>80</v>
      </c>
      <c r="F229" s="35"/>
      <c r="G229" s="8">
        <f t="shared" si="6"/>
        <v>0</v>
      </c>
      <c r="H229" s="8">
        <f t="shared" si="7"/>
        <v>0</v>
      </c>
      <c r="J229" s="71"/>
    </row>
    <row r="230" spans="1:10" ht="32.25">
      <c r="A230" s="6" t="s">
        <v>552</v>
      </c>
      <c r="B230" s="44" t="s">
        <v>146</v>
      </c>
      <c r="C230" s="58" t="s">
        <v>15</v>
      </c>
      <c r="D230" s="25"/>
      <c r="E230" s="3">
        <v>200</v>
      </c>
      <c r="F230" s="35"/>
      <c r="G230" s="8">
        <f t="shared" si="6"/>
        <v>0</v>
      </c>
      <c r="H230" s="8">
        <f t="shared" si="7"/>
        <v>0</v>
      </c>
      <c r="J230" s="71"/>
    </row>
    <row r="231" spans="1:8" ht="13.5">
      <c r="A231" s="6" t="s">
        <v>456</v>
      </c>
      <c r="B231" s="44" t="s">
        <v>491</v>
      </c>
      <c r="C231" s="58" t="s">
        <v>15</v>
      </c>
      <c r="D231" s="25"/>
      <c r="E231" s="3">
        <v>5</v>
      </c>
      <c r="F231" s="35"/>
      <c r="G231" s="8">
        <f t="shared" si="6"/>
        <v>0</v>
      </c>
      <c r="H231" s="8">
        <f t="shared" si="7"/>
        <v>0</v>
      </c>
    </row>
    <row r="232" spans="1:8" ht="13.5">
      <c r="A232" s="6" t="s">
        <v>457</v>
      </c>
      <c r="B232" s="44" t="s">
        <v>490</v>
      </c>
      <c r="C232" s="58" t="s">
        <v>15</v>
      </c>
      <c r="D232" s="25"/>
      <c r="E232" s="3">
        <v>200</v>
      </c>
      <c r="F232" s="35"/>
      <c r="G232" s="8">
        <f t="shared" si="6"/>
        <v>0</v>
      </c>
      <c r="H232" s="8">
        <f t="shared" si="7"/>
        <v>0</v>
      </c>
    </row>
    <row r="233" spans="1:8" ht="21">
      <c r="A233" s="6" t="s">
        <v>458</v>
      </c>
      <c r="B233" s="44" t="s">
        <v>147</v>
      </c>
      <c r="C233" s="58" t="s">
        <v>15</v>
      </c>
      <c r="D233" s="68"/>
      <c r="E233" s="3">
        <v>1</v>
      </c>
      <c r="F233" s="35"/>
      <c r="G233" s="8">
        <f t="shared" si="6"/>
        <v>0</v>
      </c>
      <c r="H233" s="8">
        <f t="shared" si="7"/>
        <v>0</v>
      </c>
    </row>
    <row r="234" spans="1:8" ht="32.25">
      <c r="A234" s="6" t="s">
        <v>459</v>
      </c>
      <c r="B234" s="44" t="s">
        <v>148</v>
      </c>
      <c r="C234" s="58" t="s">
        <v>15</v>
      </c>
      <c r="D234" s="25"/>
      <c r="E234" s="3">
        <v>1</v>
      </c>
      <c r="F234" s="35"/>
      <c r="G234" s="8">
        <f t="shared" si="6"/>
        <v>0</v>
      </c>
      <c r="H234" s="8">
        <f t="shared" si="7"/>
        <v>0</v>
      </c>
    </row>
    <row r="235" spans="1:8" ht="21">
      <c r="A235" s="6" t="s">
        <v>460</v>
      </c>
      <c r="B235" s="44" t="s">
        <v>207</v>
      </c>
      <c r="C235" s="57" t="s">
        <v>171</v>
      </c>
      <c r="D235" s="25"/>
      <c r="E235" s="15">
        <v>5</v>
      </c>
      <c r="F235" s="35"/>
      <c r="G235" s="8">
        <f t="shared" si="6"/>
        <v>0</v>
      </c>
      <c r="H235" s="8">
        <f t="shared" si="7"/>
        <v>0</v>
      </c>
    </row>
    <row r="236" spans="1:10" ht="24.75" customHeight="1">
      <c r="A236" s="6" t="s">
        <v>560</v>
      </c>
      <c r="B236" s="44" t="s">
        <v>208</v>
      </c>
      <c r="C236" s="57" t="s">
        <v>171</v>
      </c>
      <c r="D236" s="25"/>
      <c r="E236" s="15">
        <v>200</v>
      </c>
      <c r="F236" s="35"/>
      <c r="G236" s="8">
        <f t="shared" si="6"/>
        <v>0</v>
      </c>
      <c r="H236" s="8">
        <f t="shared" si="7"/>
        <v>0</v>
      </c>
      <c r="J236" s="71"/>
    </row>
    <row r="237" spans="1:8" ht="21">
      <c r="A237" s="6" t="s">
        <v>461</v>
      </c>
      <c r="B237" s="44" t="s">
        <v>244</v>
      </c>
      <c r="C237" s="58" t="s">
        <v>15</v>
      </c>
      <c r="D237" s="25"/>
      <c r="E237" s="3">
        <v>200</v>
      </c>
      <c r="F237" s="35"/>
      <c r="G237" s="8">
        <f t="shared" si="6"/>
        <v>0</v>
      </c>
      <c r="H237" s="8">
        <f t="shared" si="7"/>
        <v>0</v>
      </c>
    </row>
    <row r="238" spans="1:8" ht="13.5">
      <c r="A238" s="6" t="s">
        <v>462</v>
      </c>
      <c r="B238" s="44" t="s">
        <v>209</v>
      </c>
      <c r="C238" s="57" t="s">
        <v>171</v>
      </c>
      <c r="D238" s="25"/>
      <c r="E238" s="15">
        <v>2</v>
      </c>
      <c r="F238" s="35"/>
      <c r="G238" s="8">
        <f t="shared" si="6"/>
        <v>0</v>
      </c>
      <c r="H238" s="8">
        <f t="shared" si="7"/>
        <v>0</v>
      </c>
    </row>
    <row r="239" spans="1:8" ht="13.5">
      <c r="A239" s="6" t="s">
        <v>463</v>
      </c>
      <c r="B239" s="44" t="s">
        <v>210</v>
      </c>
      <c r="C239" s="57" t="s">
        <v>171</v>
      </c>
      <c r="D239" s="25"/>
      <c r="E239" s="15">
        <v>5</v>
      </c>
      <c r="F239" s="35"/>
      <c r="G239" s="8">
        <f t="shared" si="6"/>
        <v>0</v>
      </c>
      <c r="H239" s="8">
        <f t="shared" si="7"/>
        <v>0</v>
      </c>
    </row>
    <row r="240" spans="1:8" ht="32.25">
      <c r="A240" s="6" t="s">
        <v>464</v>
      </c>
      <c r="B240" s="44" t="s">
        <v>596</v>
      </c>
      <c r="C240" s="58" t="s">
        <v>15</v>
      </c>
      <c r="D240" s="25"/>
      <c r="E240" s="3">
        <v>2</v>
      </c>
      <c r="F240" s="35"/>
      <c r="G240" s="8">
        <f t="shared" si="6"/>
        <v>0</v>
      </c>
      <c r="H240" s="8">
        <f t="shared" si="7"/>
        <v>0</v>
      </c>
    </row>
    <row r="241" spans="1:8" ht="32.25">
      <c r="A241" s="6" t="s">
        <v>465</v>
      </c>
      <c r="B241" s="44" t="s">
        <v>149</v>
      </c>
      <c r="C241" s="58" t="s">
        <v>15</v>
      </c>
      <c r="D241" s="31"/>
      <c r="E241" s="3">
        <v>5</v>
      </c>
      <c r="F241" s="35"/>
      <c r="G241" s="8">
        <f t="shared" si="6"/>
        <v>0</v>
      </c>
      <c r="H241" s="8">
        <f t="shared" si="7"/>
        <v>0</v>
      </c>
    </row>
    <row r="242" spans="1:8" ht="13.5">
      <c r="A242" s="6" t="s">
        <v>466</v>
      </c>
      <c r="B242" s="44" t="s">
        <v>197</v>
      </c>
      <c r="C242" s="58" t="s">
        <v>14</v>
      </c>
      <c r="D242" s="25"/>
      <c r="E242" s="3">
        <v>1</v>
      </c>
      <c r="F242" s="35"/>
      <c r="G242" s="8">
        <f t="shared" si="6"/>
        <v>0</v>
      </c>
      <c r="H242" s="8">
        <f t="shared" si="7"/>
        <v>0</v>
      </c>
    </row>
    <row r="243" spans="1:8" ht="13.5">
      <c r="A243" s="6" t="s">
        <v>467</v>
      </c>
      <c r="B243" s="44" t="s">
        <v>196</v>
      </c>
      <c r="C243" s="58" t="s">
        <v>15</v>
      </c>
      <c r="D243" s="25"/>
      <c r="E243" s="3">
        <v>1</v>
      </c>
      <c r="F243" s="35"/>
      <c r="G243" s="8">
        <f t="shared" si="6"/>
        <v>0</v>
      </c>
      <c r="H243" s="8">
        <f t="shared" si="7"/>
        <v>0</v>
      </c>
    </row>
    <row r="244" spans="1:8" ht="13.5">
      <c r="A244" s="6" t="s">
        <v>468</v>
      </c>
      <c r="B244" s="44" t="s">
        <v>195</v>
      </c>
      <c r="C244" s="58" t="s">
        <v>15</v>
      </c>
      <c r="D244" s="25"/>
      <c r="E244" s="3">
        <v>5</v>
      </c>
      <c r="F244" s="35"/>
      <c r="G244" s="8">
        <f t="shared" si="6"/>
        <v>0</v>
      </c>
      <c r="H244" s="8">
        <f t="shared" si="7"/>
        <v>0</v>
      </c>
    </row>
    <row r="245" spans="1:8" ht="13.5">
      <c r="A245" s="6" t="s">
        <v>469</v>
      </c>
      <c r="B245" s="44" t="s">
        <v>194</v>
      </c>
      <c r="C245" s="58" t="s">
        <v>15</v>
      </c>
      <c r="D245" s="25"/>
      <c r="E245" s="3">
        <v>1</v>
      </c>
      <c r="F245" s="35"/>
      <c r="G245" s="8">
        <f t="shared" si="6"/>
        <v>0</v>
      </c>
      <c r="H245" s="8">
        <f t="shared" si="7"/>
        <v>0</v>
      </c>
    </row>
    <row r="246" spans="1:8" ht="32.25">
      <c r="A246" s="6" t="s">
        <v>470</v>
      </c>
      <c r="B246" s="44" t="s">
        <v>174</v>
      </c>
      <c r="C246" s="58" t="s">
        <v>15</v>
      </c>
      <c r="D246" s="25"/>
      <c r="E246" s="3">
        <v>1</v>
      </c>
      <c r="F246" s="35"/>
      <c r="G246" s="8">
        <f t="shared" si="6"/>
        <v>0</v>
      </c>
      <c r="H246" s="8">
        <f t="shared" si="7"/>
        <v>0</v>
      </c>
    </row>
    <row r="247" spans="1:8" ht="13.5">
      <c r="A247" s="6" t="s">
        <v>471</v>
      </c>
      <c r="B247" s="44" t="s">
        <v>175</v>
      </c>
      <c r="C247" s="58" t="s">
        <v>150</v>
      </c>
      <c r="D247" s="25"/>
      <c r="E247" s="3">
        <v>1</v>
      </c>
      <c r="F247" s="35"/>
      <c r="G247" s="8">
        <f t="shared" si="6"/>
        <v>0</v>
      </c>
      <c r="H247" s="8">
        <f t="shared" si="7"/>
        <v>0</v>
      </c>
    </row>
    <row r="248" spans="1:8" ht="13.5">
      <c r="A248" s="6" t="s">
        <v>472</v>
      </c>
      <c r="B248" s="44" t="s">
        <v>494</v>
      </c>
      <c r="C248" s="58" t="s">
        <v>15</v>
      </c>
      <c r="D248" s="27"/>
      <c r="E248" s="3">
        <v>100</v>
      </c>
      <c r="F248" s="35"/>
      <c r="G248" s="8">
        <f t="shared" si="6"/>
        <v>0</v>
      </c>
      <c r="H248" s="8">
        <f t="shared" si="7"/>
        <v>0</v>
      </c>
    </row>
    <row r="249" spans="1:10" ht="13.5">
      <c r="A249" s="6" t="s">
        <v>473</v>
      </c>
      <c r="B249" s="44" t="s">
        <v>187</v>
      </c>
      <c r="C249" s="58" t="s">
        <v>15</v>
      </c>
      <c r="D249" s="25"/>
      <c r="E249" s="3">
        <v>20</v>
      </c>
      <c r="F249" s="35"/>
      <c r="G249" s="8">
        <f t="shared" si="6"/>
        <v>0</v>
      </c>
      <c r="H249" s="8">
        <f t="shared" si="7"/>
        <v>0</v>
      </c>
      <c r="J249" s="71"/>
    </row>
    <row r="250" spans="1:8" ht="21">
      <c r="A250" s="6" t="s">
        <v>474</v>
      </c>
      <c r="B250" s="44" t="s">
        <v>495</v>
      </c>
      <c r="C250" s="58" t="s">
        <v>15</v>
      </c>
      <c r="D250" s="25"/>
      <c r="E250" s="3">
        <v>100</v>
      </c>
      <c r="F250" s="35"/>
      <c r="G250" s="8">
        <f t="shared" si="6"/>
        <v>0</v>
      </c>
      <c r="H250" s="8">
        <f t="shared" si="7"/>
        <v>0</v>
      </c>
    </row>
    <row r="251" spans="1:8" ht="21">
      <c r="A251" s="6" t="s">
        <v>475</v>
      </c>
      <c r="B251" s="44" t="s">
        <v>496</v>
      </c>
      <c r="C251" s="58" t="s">
        <v>15</v>
      </c>
      <c r="D251" s="25"/>
      <c r="E251" s="3">
        <v>2</v>
      </c>
      <c r="F251" s="35"/>
      <c r="G251" s="8">
        <f t="shared" si="6"/>
        <v>0</v>
      </c>
      <c r="H251" s="8">
        <f t="shared" si="7"/>
        <v>0</v>
      </c>
    </row>
    <row r="252" spans="1:8" ht="54">
      <c r="A252" s="6" t="s">
        <v>476</v>
      </c>
      <c r="B252" s="64" t="s">
        <v>151</v>
      </c>
      <c r="C252" s="58" t="s">
        <v>152</v>
      </c>
      <c r="D252" s="25"/>
      <c r="E252" s="3">
        <v>1</v>
      </c>
      <c r="F252" s="35"/>
      <c r="G252" s="8">
        <f t="shared" si="6"/>
        <v>0</v>
      </c>
      <c r="H252" s="8">
        <f t="shared" si="7"/>
        <v>0</v>
      </c>
    </row>
    <row r="253" spans="1:10" ht="13.5" customHeight="1">
      <c r="A253" s="6" t="s">
        <v>477</v>
      </c>
      <c r="B253" s="72" t="s">
        <v>153</v>
      </c>
      <c r="C253" s="58" t="s">
        <v>31</v>
      </c>
      <c r="D253" s="32"/>
      <c r="E253" s="3">
        <v>50</v>
      </c>
      <c r="F253" s="35"/>
      <c r="G253" s="8">
        <f t="shared" si="6"/>
        <v>0</v>
      </c>
      <c r="H253" s="8">
        <f t="shared" si="7"/>
        <v>0</v>
      </c>
      <c r="J253" s="71"/>
    </row>
    <row r="254" spans="1:8" ht="13.5" customHeight="1">
      <c r="A254" s="6" t="s">
        <v>478</v>
      </c>
      <c r="B254" s="44" t="s">
        <v>154</v>
      </c>
      <c r="C254" s="58" t="s">
        <v>15</v>
      </c>
      <c r="D254" s="33"/>
      <c r="E254" s="3">
        <v>15</v>
      </c>
      <c r="F254" s="35"/>
      <c r="G254" s="8">
        <f t="shared" si="6"/>
        <v>0</v>
      </c>
      <c r="H254" s="8">
        <f t="shared" si="7"/>
        <v>0</v>
      </c>
    </row>
    <row r="255" spans="1:8" ht="13.5" customHeight="1">
      <c r="A255" s="6" t="s">
        <v>479</v>
      </c>
      <c r="B255" s="44" t="s">
        <v>155</v>
      </c>
      <c r="C255" s="58" t="s">
        <v>15</v>
      </c>
      <c r="D255" s="33"/>
      <c r="E255" s="3">
        <v>10</v>
      </c>
      <c r="F255" s="35"/>
      <c r="G255" s="8">
        <f t="shared" si="6"/>
        <v>0</v>
      </c>
      <c r="H255" s="8">
        <f t="shared" si="7"/>
        <v>0</v>
      </c>
    </row>
    <row r="256" spans="1:10" ht="11.25" customHeight="1">
      <c r="A256" s="6" t="s">
        <v>480</v>
      </c>
      <c r="B256" s="44" t="s">
        <v>156</v>
      </c>
      <c r="C256" s="58" t="s">
        <v>15</v>
      </c>
      <c r="D256" s="33"/>
      <c r="E256" s="3">
        <v>15</v>
      </c>
      <c r="F256" s="35"/>
      <c r="G256" s="8">
        <f t="shared" si="6"/>
        <v>0</v>
      </c>
      <c r="H256" s="8">
        <f t="shared" si="7"/>
        <v>0</v>
      </c>
      <c r="J256" s="71"/>
    </row>
    <row r="257" spans="1:8" ht="33.75" customHeight="1">
      <c r="A257" s="6" t="s">
        <v>481</v>
      </c>
      <c r="B257" s="64" t="s">
        <v>597</v>
      </c>
      <c r="C257" s="58" t="s">
        <v>15</v>
      </c>
      <c r="D257" s="34"/>
      <c r="E257" s="3">
        <v>20</v>
      </c>
      <c r="F257" s="35"/>
      <c r="G257" s="8">
        <f t="shared" si="6"/>
        <v>0</v>
      </c>
      <c r="H257" s="8">
        <f t="shared" si="7"/>
        <v>0</v>
      </c>
    </row>
    <row r="258" spans="1:8" ht="21">
      <c r="A258" s="6" t="s">
        <v>482</v>
      </c>
      <c r="B258" s="44" t="s">
        <v>237</v>
      </c>
      <c r="C258" s="57" t="s">
        <v>171</v>
      </c>
      <c r="D258" s="25"/>
      <c r="E258" s="15">
        <v>1</v>
      </c>
      <c r="F258" s="35"/>
      <c r="G258" s="8">
        <f t="shared" si="6"/>
        <v>0</v>
      </c>
      <c r="H258" s="8">
        <f t="shared" si="7"/>
        <v>0</v>
      </c>
    </row>
    <row r="259" spans="1:10" ht="13.5">
      <c r="A259" s="6" t="s">
        <v>483</v>
      </c>
      <c r="B259" s="44" t="s">
        <v>157</v>
      </c>
      <c r="C259" s="58" t="s">
        <v>158</v>
      </c>
      <c r="D259" s="25"/>
      <c r="E259" s="3">
        <v>80</v>
      </c>
      <c r="F259" s="35"/>
      <c r="G259" s="8">
        <f t="shared" si="6"/>
        <v>0</v>
      </c>
      <c r="H259" s="8">
        <f t="shared" si="7"/>
        <v>0</v>
      </c>
      <c r="J259" s="71"/>
    </row>
    <row r="260" spans="1:8" ht="13.5">
      <c r="A260" s="6" t="s">
        <v>484</v>
      </c>
      <c r="B260" s="44" t="s">
        <v>159</v>
      </c>
      <c r="C260" s="58" t="s">
        <v>160</v>
      </c>
      <c r="D260" s="25"/>
      <c r="E260" s="3">
        <v>1</v>
      </c>
      <c r="F260" s="35"/>
      <c r="G260" s="8">
        <f t="shared" si="6"/>
        <v>0</v>
      </c>
      <c r="H260" s="8">
        <f t="shared" si="7"/>
        <v>0</v>
      </c>
    </row>
    <row r="261" spans="1:8" ht="13.5">
      <c r="A261" s="6" t="s">
        <v>485</v>
      </c>
      <c r="B261" s="44" t="s">
        <v>198</v>
      </c>
      <c r="C261" s="58" t="s">
        <v>160</v>
      </c>
      <c r="D261" s="25"/>
      <c r="E261" s="3">
        <v>1</v>
      </c>
      <c r="F261" s="35"/>
      <c r="G261" s="8">
        <f t="shared" si="6"/>
        <v>0</v>
      </c>
      <c r="H261" s="8">
        <f t="shared" si="7"/>
        <v>0</v>
      </c>
    </row>
    <row r="262" spans="1:8" ht="13.5">
      <c r="A262" s="6" t="s">
        <v>486</v>
      </c>
      <c r="B262" s="44" t="s">
        <v>199</v>
      </c>
      <c r="C262" s="58" t="s">
        <v>160</v>
      </c>
      <c r="D262" s="25"/>
      <c r="E262" s="3">
        <v>1</v>
      </c>
      <c r="F262" s="35"/>
      <c r="G262" s="8">
        <f t="shared" si="6"/>
        <v>0</v>
      </c>
      <c r="H262" s="8">
        <f t="shared" si="7"/>
        <v>0</v>
      </c>
    </row>
    <row r="263" spans="1:8" ht="13.5">
      <c r="A263" s="6" t="s">
        <v>487</v>
      </c>
      <c r="B263" s="44" t="s">
        <v>200</v>
      </c>
      <c r="C263" s="58" t="s">
        <v>160</v>
      </c>
      <c r="D263" s="25"/>
      <c r="E263" s="3">
        <v>1</v>
      </c>
      <c r="F263" s="35"/>
      <c r="G263" s="8">
        <f t="shared" si="6"/>
        <v>0</v>
      </c>
      <c r="H263" s="8">
        <f t="shared" si="7"/>
        <v>0</v>
      </c>
    </row>
    <row r="264" spans="1:8" ht="13.5">
      <c r="A264" s="6" t="s">
        <v>488</v>
      </c>
      <c r="B264" s="44" t="s">
        <v>161</v>
      </c>
      <c r="C264" s="58" t="s">
        <v>158</v>
      </c>
      <c r="D264" s="25"/>
      <c r="E264" s="3">
        <v>1</v>
      </c>
      <c r="F264" s="35"/>
      <c r="G264" s="8">
        <f t="shared" si="6"/>
        <v>0</v>
      </c>
      <c r="H264" s="8">
        <f t="shared" si="7"/>
        <v>0</v>
      </c>
    </row>
    <row r="265" spans="1:8" ht="13.5">
      <c r="A265" s="6" t="s">
        <v>489</v>
      </c>
      <c r="B265" s="44" t="s">
        <v>201</v>
      </c>
      <c r="C265" s="58" t="s">
        <v>158</v>
      </c>
      <c r="D265" s="25"/>
      <c r="E265" s="3">
        <v>1</v>
      </c>
      <c r="F265" s="35"/>
      <c r="G265" s="8">
        <f t="shared" si="6"/>
        <v>0</v>
      </c>
      <c r="H265" s="8">
        <f t="shared" si="7"/>
        <v>0</v>
      </c>
    </row>
    <row r="266" spans="1:8" ht="14.25" customHeight="1">
      <c r="A266" s="6" t="s">
        <v>493</v>
      </c>
      <c r="B266" s="44" t="s">
        <v>162</v>
      </c>
      <c r="C266" s="58" t="s">
        <v>160</v>
      </c>
      <c r="D266" s="25"/>
      <c r="E266" s="3">
        <v>1</v>
      </c>
      <c r="F266" s="35"/>
      <c r="G266" s="8">
        <f>ROUND(ROUND(F266*1.23,2),2)</f>
        <v>0</v>
      </c>
      <c r="H266" s="8">
        <f>E266*G266</f>
        <v>0</v>
      </c>
    </row>
    <row r="267" spans="1:8" ht="13.5">
      <c r="A267" s="6" t="s">
        <v>498</v>
      </c>
      <c r="B267" s="44" t="s">
        <v>163</v>
      </c>
      <c r="C267" s="58" t="s">
        <v>158</v>
      </c>
      <c r="D267" s="25"/>
      <c r="E267" s="3">
        <v>1</v>
      </c>
      <c r="F267" s="35"/>
      <c r="G267" s="8">
        <f>ROUND(ROUND(F267*1.23,2),2)</f>
        <v>0</v>
      </c>
      <c r="H267" s="8">
        <f>E267*G267</f>
        <v>0</v>
      </c>
    </row>
    <row r="268" spans="1:8" ht="13.5">
      <c r="A268" s="6" t="s">
        <v>501</v>
      </c>
      <c r="B268" s="44" t="s">
        <v>164</v>
      </c>
      <c r="C268" s="58" t="s">
        <v>158</v>
      </c>
      <c r="D268" s="25"/>
      <c r="E268" s="3">
        <v>1</v>
      </c>
      <c r="F268" s="35"/>
      <c r="G268" s="8">
        <f>ROUND(ROUND(F268*1.23,2),2)</f>
        <v>0</v>
      </c>
      <c r="H268" s="8">
        <f>E268*G268</f>
        <v>0</v>
      </c>
    </row>
    <row r="269" spans="1:8" ht="13.5">
      <c r="A269" s="22"/>
      <c r="B269" s="47" t="s">
        <v>165</v>
      </c>
      <c r="C269" s="59" t="s">
        <v>166</v>
      </c>
      <c r="D269" s="39"/>
      <c r="E269" s="19"/>
      <c r="F269" s="16"/>
      <c r="G269" s="17"/>
      <c r="H269" s="18">
        <f>SUM(H9:H268)</f>
        <v>0</v>
      </c>
    </row>
    <row r="270" spans="1:8" ht="13.5">
      <c r="A270" s="24"/>
      <c r="B270" s="48" t="s">
        <v>239</v>
      </c>
      <c r="G270" s="9" t="s">
        <v>232</v>
      </c>
      <c r="H270" s="10">
        <f>H269/1.23</f>
        <v>0</v>
      </c>
    </row>
    <row r="271" spans="1:8" ht="13.5">
      <c r="A271" s="23"/>
      <c r="B271" s="27"/>
      <c r="G271" s="9" t="s">
        <v>233</v>
      </c>
      <c r="H271" s="10">
        <f>H270*0.23</f>
        <v>0</v>
      </c>
    </row>
    <row r="272" spans="1:10" ht="15">
      <c r="A272" s="20"/>
      <c r="B272" s="69"/>
      <c r="C272" s="54"/>
      <c r="J272" s="71"/>
    </row>
    <row r="273" spans="1:10" ht="15">
      <c r="A273" s="21"/>
      <c r="B273" s="70"/>
      <c r="C273" s="60"/>
      <c r="J273" s="71"/>
    </row>
    <row r="274" spans="1:2" ht="13.5">
      <c r="A274" s="20"/>
      <c r="B274" s="50"/>
    </row>
    <row r="275" spans="1:3" ht="13.5">
      <c r="A275" s="20"/>
      <c r="B275" s="50"/>
      <c r="C275" s="56"/>
    </row>
    <row r="276" spans="2:3" ht="13.5">
      <c r="B276" s="51"/>
      <c r="C276" s="56"/>
    </row>
    <row r="277" spans="2:3" ht="13.5">
      <c r="B277" s="51"/>
      <c r="C277" s="56"/>
    </row>
    <row r="278" spans="2:3" ht="13.5">
      <c r="B278" s="49"/>
      <c r="C278" s="54"/>
    </row>
    <row r="279" spans="2:3" ht="13.5">
      <c r="B279" s="65"/>
      <c r="C279" s="55"/>
    </row>
    <row r="280" spans="2:3" ht="13.5">
      <c r="B280" s="49"/>
      <c r="C280" s="54"/>
    </row>
    <row r="281" spans="2:3" ht="13.5">
      <c r="B281" s="50"/>
      <c r="C281" s="61"/>
    </row>
    <row r="282" spans="2:3" ht="13.5">
      <c r="B282" s="49"/>
      <c r="C282" s="54"/>
    </row>
    <row r="283" spans="2:3" ht="13.5">
      <c r="B283" s="66"/>
      <c r="C283" s="55"/>
    </row>
    <row r="284" spans="2:3" ht="13.5">
      <c r="B284" s="49"/>
      <c r="C284" s="54"/>
    </row>
    <row r="285" spans="2:3" ht="13.5">
      <c r="B285" s="49"/>
      <c r="C285" s="54"/>
    </row>
    <row r="286" spans="2:3" ht="13.5">
      <c r="B286" s="49"/>
      <c r="C286" s="54"/>
    </row>
    <row r="287" spans="2:3" ht="13.5">
      <c r="B287" s="49"/>
      <c r="C287" s="54"/>
    </row>
    <row r="288" spans="2:3" ht="13.5">
      <c r="B288" s="49"/>
      <c r="C288" s="54"/>
    </row>
    <row r="289" spans="2:3" ht="13.5">
      <c r="B289" s="49"/>
      <c r="C289" s="54"/>
    </row>
    <row r="290" spans="2:3" ht="13.5">
      <c r="B290" s="49"/>
      <c r="C290" s="54"/>
    </row>
    <row r="291" spans="2:3" ht="13.5">
      <c r="B291" s="49"/>
      <c r="C291" s="54"/>
    </row>
  </sheetData>
  <sheetProtection/>
  <printOptions/>
  <pageMargins left="0.25" right="0.25"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kchruscinska</dc:creator>
  <cp:keywords/>
  <dc:description/>
  <cp:lastModifiedBy>Mirosława Dymecka | Łukasiewicz – PIAP</cp:lastModifiedBy>
  <cp:lastPrinted>2023-03-10T13:28:52Z</cp:lastPrinted>
  <dcterms:created xsi:type="dcterms:W3CDTF">2014-01-30T07:28:36Z</dcterms:created>
  <dcterms:modified xsi:type="dcterms:W3CDTF">2024-01-04T08:21:49Z</dcterms:modified>
  <cp:category/>
  <cp:version/>
  <cp:contentType/>
  <cp:contentStatus/>
</cp:coreProperties>
</file>